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8620" windowHeight="14955" tabRatio="867"/>
  </bookViews>
  <sheets>
    <sheet name="Содержание" sheetId="4" r:id="rId1"/>
    <sheet name="Чертежи" sheetId="5" r:id="rId2"/>
    <sheet name="Изображения" sheetId="6" r:id="rId3"/>
    <sheet name="Условные обозначения" sheetId="7" r:id="rId4"/>
    <sheet name="4-х полюсные вентиляторы" sheetId="8" r:id="rId5"/>
    <sheet name="6-ти полюсные вентиляторы" sheetId="9" r:id="rId6"/>
    <sheet name="8-ми полюсные вентиляторы" sheetId="10" r:id="rId7"/>
    <sheet name="12-ти полюсные вентиляторы" sheetId="11" r:id="rId8"/>
    <sheet name="без вентиляторов" sheetId="12" r:id="rId9"/>
  </sheets>
  <calcPr calcId="145621"/>
</workbook>
</file>

<file path=xl/calcChain.xml><?xml version="1.0" encoding="utf-8"?>
<calcChain xmlns="http://schemas.openxmlformats.org/spreadsheetml/2006/main">
  <c r="J22" i="12" l="1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R7" i="11"/>
  <c r="R6" i="11"/>
  <c r="R5" i="11"/>
  <c r="R22" i="10"/>
  <c r="R21" i="10"/>
  <c r="R20" i="10"/>
  <c r="R19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R6" i="10"/>
  <c r="R5" i="10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R5" i="9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R6" i="8"/>
  <c r="R5" i="8"/>
</calcChain>
</file>

<file path=xl/sharedStrings.xml><?xml version="1.0" encoding="utf-8"?>
<sst xmlns="http://schemas.openxmlformats.org/spreadsheetml/2006/main" count="685" uniqueCount="160">
  <si>
    <t>ПРАЙС-ЛИСТ</t>
  </si>
  <si>
    <t>Ваша скидка</t>
  </si>
  <si>
    <t>%</t>
  </si>
  <si>
    <t>Актуальность</t>
  </si>
  <si>
    <t>Август 2021</t>
  </si>
  <si>
    <t>СОДЕРЖАНИЕ</t>
  </si>
  <si>
    <t>Количество вентиляторов: Один</t>
  </si>
  <si>
    <t>Количество вентиляторов: Два</t>
  </si>
  <si>
    <t>Количество вентиляторов: Три</t>
  </si>
  <si>
    <t>Количество вентиляторов: Четыре</t>
  </si>
  <si>
    <t>Количество вентиляторов: Пять</t>
  </si>
  <si>
    <t>СЕРИЯ С 4-Х ПОЛЮСНЫМИ ВЕНТИЛЯТОРАМИ</t>
  </si>
  <si>
    <t>ЧЕРТЕЖИ</t>
  </si>
  <si>
    <t>Модель</t>
  </si>
  <si>
    <t>Производительность при ΔT=15К, кВт</t>
  </si>
  <si>
    <t>Δ</t>
  </si>
  <si>
    <t>Y</t>
  </si>
  <si>
    <t>Уровень шума, dB(A)</t>
  </si>
  <si>
    <t>Потребляемая мощность, кВт</t>
  </si>
  <si>
    <t>Номинальный ток, А</t>
  </si>
  <si>
    <t>Кол-во вент-ров</t>
  </si>
  <si>
    <t>Площадь т/о пов-ти, м2</t>
  </si>
  <si>
    <t>Внутренний объем, л</t>
  </si>
  <si>
    <t xml:space="preserve">Диаметр входа/выхода, мм </t>
  </si>
  <si>
    <t>Вес нетто, кг</t>
  </si>
  <si>
    <t>Габаритные размеры (ДхШхВ), м</t>
  </si>
  <si>
    <t>Габаритные размеры в упаковке (ДхШхВ), м</t>
  </si>
  <si>
    <t>Дилерская цена, EUR без НДС</t>
  </si>
  <si>
    <t>Конденсатор воздушного охлаждения UNITCOLD UNIT F1.63S.2</t>
  </si>
  <si>
    <t>-</t>
  </si>
  <si>
    <t>22/18</t>
  </si>
  <si>
    <t>1,095x0,42x1,025</t>
  </si>
  <si>
    <t>1,45x0,595x1,2</t>
  </si>
  <si>
    <t>Конденсатор воздушного охлаждения UNITCOLD UNIT F1.63S.3</t>
  </si>
  <si>
    <t>Конденсатор воздушного охлаждения UNITCOLD UNIT F1.63S.4</t>
  </si>
  <si>
    <t>Конденсатор воздушного охлаждения UNITCOLD UNIT F1.63S.5</t>
  </si>
  <si>
    <t>Конденсатор воздушного охлаждения UNITCOLD UNIT F2.63S.2</t>
  </si>
  <si>
    <t>28/22</t>
  </si>
  <si>
    <t>2,145x0,42x1,025</t>
  </si>
  <si>
    <t>2,45x0,595x1,2</t>
  </si>
  <si>
    <t>Конденсатор воздушного охлаждения UNITCOLD UNIT F2.63S.3</t>
  </si>
  <si>
    <t>35/28</t>
  </si>
  <si>
    <t>Конденсатор воздушного охлаждения UNITCOLD UNIT F2.63S.4</t>
  </si>
  <si>
    <t>Конденсатор воздушного охлаждения UNITCOLD UNIT F2.63S.5</t>
  </si>
  <si>
    <t>Конденсатор воздушного охлаждения UNITCOLD UNIT F3.63S.2</t>
  </si>
  <si>
    <t>3,145x0,42x1,025</t>
  </si>
  <si>
    <t>3,37x0,595x1,2</t>
  </si>
  <si>
    <t>Конденсатор воздушного охлаждения UNITCOLD UNIT F3.63S.3</t>
  </si>
  <si>
    <t>Конденсатор воздушного охлаждения UNITCOLD UNIT F3.63S.4</t>
  </si>
  <si>
    <t>Конденсатор воздушного охлаждения UNITCOLD UNIT F3.63S.5</t>
  </si>
  <si>
    <t>35/35</t>
  </si>
  <si>
    <t>Конденсатор воздушного охлаждения UNITCOLD UNIT F4.63S.3</t>
  </si>
  <si>
    <t>42/35</t>
  </si>
  <si>
    <t>4,165x0,42x1,025</t>
  </si>
  <si>
    <t>4,46x0,595x1,2</t>
  </si>
  <si>
    <t>Конденсатор воздушного охлаждения UNITCOLD UNIT F4.63S.4</t>
  </si>
  <si>
    <t>Конденсатор воздушного охлаждения UNITCOLD UNIT F4.63S.5</t>
  </si>
  <si>
    <t>42/42</t>
  </si>
  <si>
    <t>Конденсатор воздушного охлаждения UNITCOLD UNIT F5.63S.3</t>
  </si>
  <si>
    <t>54/35</t>
  </si>
  <si>
    <t>5,145x0,42x1,025</t>
  </si>
  <si>
    <t>5,55x0,595x1,2</t>
  </si>
  <si>
    <t>Конденсатор воздушного охлаждения UNITCOLD UNIT F5.63S.4</t>
  </si>
  <si>
    <t>Конденсатор воздушного охлаждения UNITCOLD UNIT F5.63S.5</t>
  </si>
  <si>
    <t>СЕРИЯ С 6-ТИ ПОЛЮСНЫМИ ВЕНТИЛЯТОРАМИ</t>
  </si>
  <si>
    <t>Конденсатор воздушного охлаждения UNITCOLD UNIT F1.63M.2</t>
  </si>
  <si>
    <t>Конденсатор воздушного охлаждения UNITCOLD UNIT F1.63M.3</t>
  </si>
  <si>
    <t>Конденсатор воздушного охлаждения UNITCOLD UNIT F1.63M.4</t>
  </si>
  <si>
    <t>Конденсатор воздушного охлаждения UNITCOLD UNIT F1.63M.5</t>
  </si>
  <si>
    <t>Конденсатор воздушного охлаждения UNITCOLD UNIT F2.63M.2</t>
  </si>
  <si>
    <t>Конденсатор воздушного охлаждения UNITCOLD UNIT F2.63M.3</t>
  </si>
  <si>
    <t>Конденсатор воздушного охлаждения UNITCOLD UNIT F2.63M.4</t>
  </si>
  <si>
    <t>Конденсатор воздушного охлаждения UNITCOLD UNIT F2.63M.5</t>
  </si>
  <si>
    <t>Конденсатор воздушного охлаждения UNITCOLD UNIT F3.63M.2</t>
  </si>
  <si>
    <t>Конденсатор воздушного охлаждения UNITCOLD UNIT F3.63M.3</t>
  </si>
  <si>
    <t>Конденсатор воздушного охлаждения UNITCOLD UNIT F3.63M.4</t>
  </si>
  <si>
    <t>Конденсатор воздушного охлаждения UNITCOLD UNIT F3.63M.5</t>
  </si>
  <si>
    <t>Конденсатор воздушного охлаждения UNITCOLD UNIT F4.63M.3</t>
  </si>
  <si>
    <t>Конденсатор воздушного охлаждения UNITCOLD UNIT F4.63M.4</t>
  </si>
  <si>
    <t>Конденсатор воздушного охлаждения UNITCOLD UNIT F4.63M.5</t>
  </si>
  <si>
    <t>Конденсатор воздушного охлаждения UNITCOLD UNIT F5.63M.3</t>
  </si>
  <si>
    <t>Конденсатор воздушного охлаждения UNITCOLD UNIT F5.63M.4</t>
  </si>
  <si>
    <t>Конденсатор воздушного охлаждения UNITCOLD UNIT F5.63M.5</t>
  </si>
  <si>
    <t>СЕРИЯ С 8-МИ ПОЛЮСНЫМИ ВЕНТИЛЯТОРАМИ</t>
  </si>
  <si>
    <t>Конденсатор воздушного охлаждения UNITCOLD UNIT F1.63L.2</t>
  </si>
  <si>
    <t>Конденсатор воздушного охлаждения UNITCOLD UNIT F1.63L.3</t>
  </si>
  <si>
    <t>Конденсатор воздушного охлаждения UNITCOLD UNIT F1.63L.4</t>
  </si>
  <si>
    <t>Конденсатор воздушного охлаждения UNITCOLD UNIT F1.63L.5</t>
  </si>
  <si>
    <t>Конденсатор воздушного охлаждения UNITCOLD UNIT F2.63L.2</t>
  </si>
  <si>
    <t>Конденсатор воздушного охлаждения UNITCOLD UNIT F2.63L.3</t>
  </si>
  <si>
    <t>Конденсатор воздушного охлаждения UNITCOLD UNIT F2.63L.4</t>
  </si>
  <si>
    <t>Конденсатор воздушного охлаждения UNITCOLD UNIT F2.63L.5</t>
  </si>
  <si>
    <t>Конденсатор воздушного охлаждения UNITCOLD UNIT F3.63L.2</t>
  </si>
  <si>
    <t>Конденсатор воздушного охлаждения UNITCOLD UNIT F3.63L.3</t>
  </si>
  <si>
    <t>Конденсатор воздушного охлаждения UNITCOLD UNIT F3.63L.4</t>
  </si>
  <si>
    <t>Конденсатор воздушного охлаждения UNITCOLD UNIT F3.63L.5</t>
  </si>
  <si>
    <t>Конденсатор воздушного охлаждения UNITCOLD UNIT F4.63L.3</t>
  </si>
  <si>
    <t>Конденсатор воздушного охлаждения UNITCOLD UNIT F4.63L.4</t>
  </si>
  <si>
    <t>Конденсатор воздушного охлаждения UNITCOLD UNIT F4.63L.5</t>
  </si>
  <si>
    <t>Конденсатор воздушного охлаждения UNITCOLD UNIT F5.63L.3</t>
  </si>
  <si>
    <t>Конденсатор воздушного охлаждения UNITCOLD UNIT F5.63L.4</t>
  </si>
  <si>
    <t>Конденсатор воздушного охлаждения UNITCOLD UNIT F5.63L.5</t>
  </si>
  <si>
    <t>СЕРИЯ С 12-ТИ ПОЛЮСНЫМИ ВЕНТИЛЯТОРАМИ</t>
  </si>
  <si>
    <t>Конденсатор воздушного охлаждения UNITCOLD UNIT F1.63R.2</t>
  </si>
  <si>
    <t>Конденсатор воздушного охлаждения UNITCOLD UNIT F1.63R.3</t>
  </si>
  <si>
    <t>Конденсатор воздушного охлаждения UNITCOLD UNIT F1.63R.4</t>
  </si>
  <si>
    <t>Конденсатор воздушного охлаждения UNITCOLD UNIT F1.63R.5</t>
  </si>
  <si>
    <t>Конденсатор воздушного охлаждения UNITCOLD UNIT F2.63R.2</t>
  </si>
  <si>
    <t>Конденсатор воздушного охлаждения UNITCOLD UNIT F2.63R.3</t>
  </si>
  <si>
    <t>Конденсатор воздушного охлаждения UNITCOLD UNIT F2.63R.4</t>
  </si>
  <si>
    <t>Конденсатор воздушного охлаждения UNITCOLD UNIT F2.63R.5</t>
  </si>
  <si>
    <t>Конденсатор воздушного охлаждения UNITCOLD UNIT F3.63R.2</t>
  </si>
  <si>
    <t>Конденсатор воздушного охлаждения UNITCOLD UNIT F3.63R.3</t>
  </si>
  <si>
    <t>Конденсатор воздушного охлаждения UNITCOLD UNIT F3.63R.4</t>
  </si>
  <si>
    <t>Конденсатор воздушного охлаждения UNITCOLD UNIT F3.63R.5</t>
  </si>
  <si>
    <t>Конденсатор воздушного охлаждения UNITCOLD UNIT F4.63R.3</t>
  </si>
  <si>
    <t>Конденсатор воздушного охлаждения UNITCOLD UNIT F4.63R.4</t>
  </si>
  <si>
    <t>Конденсатор воздушного охлаждения UNITCOLD UNIT F4.63R.5</t>
  </si>
  <si>
    <t>Конденсатор воздушного охлаждения UNITCOLD UNIT F5.63R.3</t>
  </si>
  <si>
    <t>Конденсатор воздушного охлаждения UNITCOLD UNIT F5.63R.4</t>
  </si>
  <si>
    <t>Конденсатор воздушного охлаждения UNITCOLD UNIT F5.63R.5</t>
  </si>
  <si>
    <t>СЕРИЯ БЕЗ ВЕНТИЛЯТОРОВ</t>
  </si>
  <si>
    <t>Конденсатор воздушного охлаждения UNITCOLD UNIT F1.63_.2</t>
  </si>
  <si>
    <t>1,45x0,595x1,20</t>
  </si>
  <si>
    <t>Конденсатор воздушного охлаждения UNITCOLD UNIT F1.63_.3</t>
  </si>
  <si>
    <t>1,340x0,24x0,710</t>
  </si>
  <si>
    <t>1,34x0,240x0,71</t>
  </si>
  <si>
    <t>Конденсатор воздушного охлаждения UNITCOLD UNIT F1.63_.4</t>
  </si>
  <si>
    <t>1,490x0,26x0,760</t>
  </si>
  <si>
    <t>1,49x0,260x0,76</t>
  </si>
  <si>
    <t>Конденсатор воздушного охлаждения UNITCOLD UNIT F1.63_.5</t>
  </si>
  <si>
    <t>1,700x0,27x0,760</t>
  </si>
  <si>
    <t>1,70x0,270x0,76</t>
  </si>
  <si>
    <t>Конденсатор воздушного охлаждения UNITCOLD UNIT F2.63_.2</t>
  </si>
  <si>
    <t>2,45x0,595x1,20</t>
  </si>
  <si>
    <t>Конденсатор воздушного охлаждения UNITCOLD UNIT F2.63_.3</t>
  </si>
  <si>
    <t>Конденсатор воздушного охлаждения UNITCOLD UNIT F2.63_.4</t>
  </si>
  <si>
    <t>Конденсатор воздушного охлаждения UNITCOLD UNIT F2.63_.5</t>
  </si>
  <si>
    <t>Конденсатор воздушного охлаждения UNITCOLD UNIT F3.63_.2</t>
  </si>
  <si>
    <t>3,37x0,595x1,20</t>
  </si>
  <si>
    <t>Конденсатор воздушного охлаждения UNITCOLD UNIT F3.63_.3</t>
  </si>
  <si>
    <t>Конденсатор воздушного охлаждения UNITCOLD UNIT F3.63_.4</t>
  </si>
  <si>
    <t>Конденсатор воздушного охлаждения UNITCOLD UNIT F3.63_.5</t>
  </si>
  <si>
    <t>Конденсатор воздушного охлаждения UNITCOLD UNIT F4.63_.3</t>
  </si>
  <si>
    <t>4,46x0,595x1,20</t>
  </si>
  <si>
    <t>Конденсатор воздушного охлаждения UNITCOLD UNIT F4.63_.4</t>
  </si>
  <si>
    <t>Конденсатор воздушного охлаждения UNITCOLD UNIT F4.63_.5</t>
  </si>
  <si>
    <t>Конденсатор воздушного охлаждения UNITCOLD UNIT F5.63_.3</t>
  </si>
  <si>
    <t>5,55x0,595x1,20</t>
  </si>
  <si>
    <t>Конденсатор воздушного охлаждения UNITCOLD UNIT F5.63_.4</t>
  </si>
  <si>
    <t>Конденсатор воздушного охлаждения UNITCOLD UNIT F5.63_.5</t>
  </si>
  <si>
    <t>ИЗОБРАЖЕНИЯ</t>
  </si>
  <si>
    <t>УСЛОВНЫЕ ОБОЗНАЧЕНИЯ</t>
  </si>
  <si>
    <t xml:space="preserve">Количество вентиляторов: Один   </t>
  </si>
  <si>
    <t xml:space="preserve"> Модель:</t>
  </si>
  <si>
    <t xml:space="preserve">Количество вентиляторов: Два   </t>
  </si>
  <si>
    <t xml:space="preserve">Количество вентиляторов: Три   </t>
  </si>
  <si>
    <t xml:space="preserve">Количество вентиляторов: Четыре   </t>
  </si>
  <si>
    <t xml:space="preserve">Количество вентиляторов: Пять   </t>
  </si>
  <si>
    <t xml:space="preserve">Дилерская цена с учетом скидки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</si>
</sst>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€-1]"/>
    <numFmt numFmtId="166" formatCode="0.000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28"/>
      <color theme="1"/>
      <name val="Arial Narrow"/>
      <family val="2"/>
      <charset val="204"/>
    </font>
    <font>
      <sz val="16"/>
      <color theme="1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b/>
      <sz val="16"/>
      <color rgb="FFFF0000"/>
      <name val="Arial Narrow"/>
      <family val="2"/>
      <charset val="204"/>
    </font>
    <font>
      <sz val="14"/>
      <color theme="1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sz val="11"/>
      <color rgb="FF595959"/>
      <name val="Arial Narrow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Arial Narrow"/>
      <family val="2"/>
      <charset val="204"/>
    </font>
    <font>
      <sz val="14"/>
      <color rgb="FF595959"/>
      <name val="Arial Narrow"/>
      <family val="2"/>
      <charset val="204"/>
    </font>
    <font>
      <u/>
      <sz val="14"/>
      <color rgb="FF404040"/>
      <name val="Arial Narrow"/>
      <family val="2"/>
      <charset val="204"/>
    </font>
    <font>
      <u/>
      <sz val="14"/>
      <color rgb="FF595959"/>
      <name val="Arial Narrow"/>
      <family val="2"/>
      <charset val="204"/>
    </font>
    <font>
      <sz val="12"/>
      <color rgb="FF595959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8">
    <border>
      <left/>
      <right/>
      <top/>
      <bottom/>
      <diagonal/>
    </border>
    <border>
      <left style="thick">
        <color rgb="FFFF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0" borderId="0" xfId="0" applyFont="1"/>
    <xf numFmtId="0" fontId="8" fillId="0" borderId="0" xfId="0" applyFont="1"/>
    <xf numFmtId="0" fontId="10" fillId="0" borderId="0" xfId="1" quotePrefix="1" applyFont="1" applyAlignment="1">
      <alignment horizontal="right"/>
    </xf>
    <xf numFmtId="0" fontId="1" fillId="0" borderId="1" xfId="0" applyFont="1" applyFill="1" applyBorder="1"/>
    <xf numFmtId="0" fontId="1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/>
    <xf numFmtId="0" fontId="1" fillId="2" borderId="6" xfId="0" applyFont="1" applyFill="1" applyBorder="1" applyAlignment="1"/>
    <xf numFmtId="0" fontId="1" fillId="2" borderId="7" xfId="0" applyFont="1" applyFill="1" applyBorder="1" applyAlignment="1"/>
    <xf numFmtId="2" fontId="1" fillId="0" borderId="6" xfId="0" applyNumberFormat="1" applyFont="1" applyFill="1" applyBorder="1" applyAlignment="1">
      <alignment horizontal="center"/>
    </xf>
    <xf numFmtId="2" fontId="1" fillId="2" borderId="6" xfId="0" applyNumberFormat="1" applyFont="1" applyFill="1" applyBorder="1" applyAlignment="1">
      <alignment horizontal="center"/>
    </xf>
    <xf numFmtId="2" fontId="1" fillId="2" borderId="7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2" borderId="6" xfId="0" applyNumberFormat="1" applyFont="1" applyFill="1" applyBorder="1" applyAlignment="1">
      <alignment horizontal="center"/>
    </xf>
    <xf numFmtId="164" fontId="1" fillId="2" borderId="7" xfId="0" applyNumberFormat="1" applyFont="1" applyFill="1" applyBorder="1" applyAlignment="1">
      <alignment horizontal="center"/>
    </xf>
    <xf numFmtId="49" fontId="1" fillId="0" borderId="6" xfId="0" applyNumberFormat="1" applyFont="1" applyFill="1" applyBorder="1" applyAlignment="1">
      <alignment horizontal="center"/>
    </xf>
    <xf numFmtId="49" fontId="1" fillId="2" borderId="6" xfId="0" applyNumberFormat="1" applyFont="1" applyFill="1" applyBorder="1" applyAlignment="1">
      <alignment horizontal="center"/>
    </xf>
    <xf numFmtId="49" fontId="1" fillId="2" borderId="7" xfId="0" applyNumberFormat="1" applyFont="1" applyFill="1" applyBorder="1" applyAlignment="1">
      <alignment horizontal="center"/>
    </xf>
    <xf numFmtId="165" fontId="1" fillId="0" borderId="6" xfId="0" applyNumberFormat="1" applyFont="1" applyFill="1" applyBorder="1" applyAlignment="1">
      <alignment horizontal="center"/>
    </xf>
    <xf numFmtId="165" fontId="1" fillId="2" borderId="6" xfId="0" applyNumberFormat="1" applyFont="1" applyFill="1" applyBorder="1" applyAlignment="1">
      <alignment horizontal="center"/>
    </xf>
    <xf numFmtId="165" fontId="1" fillId="2" borderId="7" xfId="0" applyNumberFormat="1" applyFont="1" applyFill="1" applyBorder="1" applyAlignment="1">
      <alignment horizontal="center"/>
    </xf>
    <xf numFmtId="0" fontId="1" fillId="0" borderId="7" xfId="0" applyFont="1" applyFill="1" applyBorder="1" applyAlignment="1"/>
    <xf numFmtId="2" fontId="1" fillId="0" borderId="7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164" fontId="1" fillId="0" borderId="7" xfId="0" applyNumberFormat="1" applyFont="1" applyFill="1" applyBorder="1" applyAlignment="1">
      <alignment horizontal="center"/>
    </xf>
    <xf numFmtId="49" fontId="1" fillId="0" borderId="7" xfId="0" applyNumberFormat="1" applyFont="1" applyFill="1" applyBorder="1" applyAlignment="1">
      <alignment horizontal="center"/>
    </xf>
    <xf numFmtId="165" fontId="1" fillId="0" borderId="7" xfId="0" applyNumberFormat="1" applyFont="1" applyFill="1" applyBorder="1" applyAlignment="1">
      <alignment horizontal="center"/>
    </xf>
    <xf numFmtId="166" fontId="1" fillId="0" borderId="6" xfId="0" applyNumberFormat="1" applyFont="1" applyFill="1" applyBorder="1" applyAlignment="1">
      <alignment horizontal="center"/>
    </xf>
    <xf numFmtId="166" fontId="1" fillId="2" borderId="6" xfId="0" applyNumberFormat="1" applyFont="1" applyFill="1" applyBorder="1" applyAlignment="1">
      <alignment horizontal="center"/>
    </xf>
    <xf numFmtId="166" fontId="1" fillId="2" borderId="7" xfId="0" applyNumberFormat="1" applyFont="1" applyFill="1" applyBorder="1" applyAlignment="1">
      <alignment horizontal="center"/>
    </xf>
    <xf numFmtId="166" fontId="1" fillId="0" borderId="7" xfId="0" applyNumberFormat="1" applyFont="1" applyFill="1" applyBorder="1" applyAlignment="1">
      <alignment horizontal="center"/>
    </xf>
    <xf numFmtId="0" fontId="11" fillId="0" borderId="0" xfId="0" applyFont="1"/>
    <xf numFmtId="0" fontId="14" fillId="0" borderId="1" xfId="0" applyFont="1" applyFill="1" applyBorder="1"/>
    <xf numFmtId="0" fontId="12" fillId="0" borderId="0" xfId="1" applyFont="1"/>
    <xf numFmtId="0" fontId="4" fillId="0" borderId="0" xfId="0" applyFont="1"/>
    <xf numFmtId="0" fontId="7" fillId="0" borderId="0" xfId="0" applyFont="1"/>
    <xf numFmtId="0" fontId="6" fillId="0" borderId="0" xfId="0" applyFont="1" applyAlignment="1">
      <alignment horizontal="right"/>
    </xf>
    <xf numFmtId="0" fontId="13" fillId="0" borderId="0" xfId="1" applyFont="1"/>
    <xf numFmtId="0" fontId="8" fillId="0" borderId="0" xfId="1" applyFont="1"/>
    <xf numFmtId="0" fontId="10" fillId="0" borderId="0" xfId="1" quotePrefix="1" applyFont="1" applyAlignment="1">
      <alignment horizontal="right"/>
    </xf>
    <xf numFmtId="0" fontId="10" fillId="0" borderId="0" xfId="1" applyFont="1" applyAlignment="1">
      <alignment horizontal="right"/>
    </xf>
    <xf numFmtId="0" fontId="11" fillId="0" borderId="0" xfId="0" applyFont="1"/>
    <xf numFmtId="0" fontId="1" fillId="0" borderId="3" xfId="0" applyFont="1" applyFill="1" applyBorder="1" applyAlignment="1">
      <alignment horizontal="center" vertical="center" wrapText="1"/>
    </xf>
    <xf numFmtId="0" fontId="10" fillId="0" borderId="0" xfId="1" quotePrefix="1" applyFont="1" applyAlignment="1">
      <alignment horizontal="center"/>
    </xf>
    <xf numFmtId="0" fontId="10" fillId="0" borderId="0" xfId="1" applyFont="1" applyAlignment="1">
      <alignment horizontal="center"/>
    </xf>
    <xf numFmtId="0" fontId="10" fillId="0" borderId="0" xfId="1" quotePrefix="1" applyFont="1"/>
    <xf numFmtId="0" fontId="10" fillId="0" borderId="0" xfId="1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hyperlink" Target="#'&#1057;&#1086;&#1076;&#1077;&#1088;&#1078;&#1072;&#1085;&#1080;&#1077;'!A1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hyperlink" Target="#'&#1057;&#1086;&#1076;&#1077;&#1088;&#1078;&#1072;&#1085;&#1080;&#1077;'!A1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1057;&#1086;&#1076;&#1077;&#1088;&#1078;&#1072;&#1085;&#1080;&#1077;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1057;&#1086;&#1076;&#1077;&#1088;&#1078;&#1072;&#1085;&#1080;&#1077;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1057;&#1086;&#1076;&#1077;&#1088;&#1078;&#1072;&#1085;&#1080;&#1077;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1057;&#1086;&#1076;&#1077;&#1088;&#1078;&#1072;&#1085;&#1080;&#1077;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1057;&#1086;&#1076;&#1077;&#1088;&#1078;&#1072;&#1085;&#1080;&#1077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254000</xdr:colOff>
      <xdr:row>1</xdr:row>
      <xdr:rowOff>44450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13</xdr:col>
      <xdr:colOff>31750</xdr:colOff>
      <xdr:row>25</xdr:row>
      <xdr:rowOff>158750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124075"/>
          <a:ext cx="3594100" cy="330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254000</xdr:colOff>
      <xdr:row>30</xdr:row>
      <xdr:rowOff>44450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05525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18</xdr:col>
      <xdr:colOff>590550</xdr:colOff>
      <xdr:row>54</xdr:row>
      <xdr:rowOff>158750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229600"/>
          <a:ext cx="5486400" cy="330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254000</xdr:colOff>
      <xdr:row>59</xdr:row>
      <xdr:rowOff>44450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21105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18</xdr:col>
      <xdr:colOff>425450</xdr:colOff>
      <xdr:row>83</xdr:row>
      <xdr:rowOff>158750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4335125"/>
          <a:ext cx="5321300" cy="330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254000</xdr:colOff>
      <xdr:row>88</xdr:row>
      <xdr:rowOff>44450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8316575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21</xdr:col>
      <xdr:colOff>101600</xdr:colOff>
      <xdr:row>111</xdr:row>
      <xdr:rowOff>158750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0231100"/>
          <a:ext cx="6159500" cy="330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254000</xdr:colOff>
      <xdr:row>117</xdr:row>
      <xdr:rowOff>44450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442210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31</xdr:col>
      <xdr:colOff>0</xdr:colOff>
      <xdr:row>140</xdr:row>
      <xdr:rowOff>158750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6336625"/>
          <a:ext cx="8724900" cy="330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254000</xdr:colOff>
      <xdr:row>1</xdr:row>
      <xdr:rowOff>44450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4</xdr:col>
      <xdr:colOff>336550</xdr:colOff>
      <xdr:row>20</xdr:row>
      <xdr:rowOff>25400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4975"/>
          <a:ext cx="2832100" cy="2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19</xdr:col>
      <xdr:colOff>133350</xdr:colOff>
      <xdr:row>20</xdr:row>
      <xdr:rowOff>25400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1704975"/>
          <a:ext cx="42291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254000</xdr:colOff>
      <xdr:row>30</xdr:row>
      <xdr:rowOff>44450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05525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7</xdr:col>
      <xdr:colOff>200025</xdr:colOff>
      <xdr:row>45</xdr:row>
      <xdr:rowOff>101600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0"/>
          <a:ext cx="3924300" cy="1778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21</xdr:col>
      <xdr:colOff>254000</xdr:colOff>
      <xdr:row>45</xdr:row>
      <xdr:rowOff>101600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7810500"/>
          <a:ext cx="5168900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254000</xdr:colOff>
      <xdr:row>59</xdr:row>
      <xdr:rowOff>44450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1105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18</xdr:col>
      <xdr:colOff>393700</xdr:colOff>
      <xdr:row>78</xdr:row>
      <xdr:rowOff>25400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16025"/>
          <a:ext cx="8623300" cy="2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18</xdr:col>
      <xdr:colOff>231775</xdr:colOff>
      <xdr:row>26</xdr:row>
      <xdr:rowOff>50800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"/>
          <a:ext cx="8470900" cy="5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254000</xdr:colOff>
      <xdr:row>1</xdr:row>
      <xdr:rowOff>44450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4000" cy="25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254000</xdr:colOff>
      <xdr:row>1</xdr:row>
      <xdr:rowOff>44450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4000" cy="25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254000</xdr:colOff>
      <xdr:row>1</xdr:row>
      <xdr:rowOff>44450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4000" cy="25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254000</xdr:colOff>
      <xdr:row>1</xdr:row>
      <xdr:rowOff>44450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4000" cy="25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254000</xdr:colOff>
      <xdr:row>1</xdr:row>
      <xdr:rowOff>44450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4000" cy="25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254000</xdr:colOff>
      <xdr:row>1</xdr:row>
      <xdr:rowOff>44450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4000" cy="25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00"/>
  </sheetPr>
  <dimension ref="A1:Q22"/>
  <sheetViews>
    <sheetView showGridLines="0" showRowColHeaders="0" tabSelected="1" showRuler="0" view="pageLayout" zoomScale="80" zoomScaleNormal="100" zoomScalePageLayoutView="80" workbookViewId="0">
      <selection activeCell="E4" sqref="E4"/>
    </sheetView>
  </sheetViews>
  <sheetFormatPr defaultColWidth="5.7109375" defaultRowHeight="16.5" x14ac:dyDescent="0.3"/>
  <cols>
    <col min="1" max="1" width="0.85546875" style="1" customWidth="1"/>
    <col min="2" max="4" width="5.7109375" style="1"/>
    <col min="5" max="5" width="8.7109375" style="1" customWidth="1"/>
    <col min="6" max="16384" width="5.7109375" style="1"/>
  </cols>
  <sheetData>
    <row r="1" spans="1:17" ht="80.099999999999994" customHeight="1" x14ac:dyDescent="0.5">
      <c r="A1" s="2" t="s">
        <v>0</v>
      </c>
    </row>
    <row r="4" spans="1:17" ht="20.25" x14ac:dyDescent="0.3">
      <c r="B4" s="40" t="s">
        <v>1</v>
      </c>
      <c r="C4" s="40"/>
      <c r="D4" s="40"/>
      <c r="E4" s="4">
        <v>0</v>
      </c>
      <c r="F4" s="3" t="s">
        <v>2</v>
      </c>
      <c r="L4" s="41" t="s">
        <v>3</v>
      </c>
      <c r="M4" s="41"/>
      <c r="N4" s="41"/>
      <c r="O4" s="42" t="s">
        <v>4</v>
      </c>
      <c r="P4" s="42"/>
      <c r="Q4" s="42"/>
    </row>
    <row r="8" spans="1:17" ht="18.75" x14ac:dyDescent="0.3">
      <c r="A8" s="7"/>
      <c r="B8" s="39" t="s">
        <v>11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</row>
    <row r="10" spans="1:17" ht="18.75" x14ac:dyDescent="0.3">
      <c r="A10" s="7"/>
      <c r="B10" s="39" t="s">
        <v>64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</row>
    <row r="12" spans="1:17" ht="18.75" x14ac:dyDescent="0.3">
      <c r="A12" s="7"/>
      <c r="B12" s="39" t="s">
        <v>83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</row>
    <row r="14" spans="1:17" ht="18.75" x14ac:dyDescent="0.3">
      <c r="A14" s="7"/>
      <c r="B14" s="39" t="s">
        <v>102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</row>
    <row r="16" spans="1:17" ht="18.75" x14ac:dyDescent="0.3">
      <c r="A16" s="7"/>
      <c r="B16" s="39" t="s">
        <v>121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</row>
    <row r="18" spans="1:17" ht="18.75" x14ac:dyDescent="0.3">
      <c r="A18" s="7"/>
      <c r="B18" s="43" t="s">
        <v>12</v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</row>
    <row r="20" spans="1:17" ht="18.75" x14ac:dyDescent="0.3">
      <c r="A20" s="7"/>
      <c r="B20" s="43" t="s">
        <v>151</v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</row>
    <row r="22" spans="1:17" ht="18.75" x14ac:dyDescent="0.3">
      <c r="A22" s="7"/>
      <c r="B22" s="43" t="s">
        <v>152</v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</row>
  </sheetData>
  <mergeCells count="11">
    <mergeCell ref="B14:Q14"/>
    <mergeCell ref="B16:Q16"/>
    <mergeCell ref="B18:Q18"/>
    <mergeCell ref="B20:Q20"/>
    <mergeCell ref="B22:Q22"/>
    <mergeCell ref="B12:Q12"/>
    <mergeCell ref="B4:D4"/>
    <mergeCell ref="L4:N4"/>
    <mergeCell ref="O4:Q4"/>
    <mergeCell ref="B8:Q8"/>
    <mergeCell ref="B10:Q10"/>
  </mergeCells>
  <hyperlinks>
    <hyperlink ref="B8:Q8" location="'4-х полюсные вентиляторы'!A1" display="'4-х полюсные вентиляторы'!A1"/>
    <hyperlink ref="B10:Q10" location="'6-ти полюсные вентиляторы'!A1" display="'6-ти полюсные вентиляторы'!A1"/>
    <hyperlink ref="B12:Q12" location="'8-ми полюсные вентиляторы'!A1" display="'8-ми полюсные вентиляторы'!A1"/>
    <hyperlink ref="B14:Q14" location="'12-ти полюсные вентиляторы'!A1" display="'12-ти полюсные вентиляторы'!A1"/>
    <hyperlink ref="B16:Q16" location="'без вентиляторов'!A1" display="'без вентиляторов'!A1"/>
    <hyperlink ref="B18:Q18" location="'Чертежи'!A1" display="'Чертежи'!A1"/>
    <hyperlink ref="B20:Q20" location="'Изображения'!A1" display="'Изображения'!A1"/>
    <hyperlink ref="B22:Q22" location="'Условные обозначения'!A1" display="'Условные обозначения'!A1"/>
  </hyperlinks>
  <pageMargins left="0.55555555555555558" right="0.1388888888888889" top="1.875" bottom="0.55555555555555558" header="0.3" footer="0.3"/>
  <pageSetup paperSize="9" orientation="portrait" r:id="rId1"/>
  <headerFooter>
    <oddHeader>&amp;L&amp;G</oddHeader>
    <oddFooter>&amp;C&amp;"Arial Narrow"156019, г. Кострома, ул. Петра Щербины, д. 23 &amp;KFF0000|&amp;K01+000 www.unitcold.ru &amp;KFF0000|&amp;K01+000 tel:+7 495 234 98 75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24"/>
  <sheetViews>
    <sheetView showGridLines="0" showRowColHeaders="0" showRuler="0" view="pageLayout" zoomScale="80" zoomScaleNormal="100" zoomScalePageLayoutView="80" workbookViewId="0"/>
  </sheetViews>
  <sheetFormatPr defaultColWidth="3.7109375" defaultRowHeight="16.5" x14ac:dyDescent="0.3"/>
  <cols>
    <col min="1" max="1" width="0.85546875" style="5" customWidth="1"/>
    <col min="2" max="2" width="8.7109375" style="5" customWidth="1"/>
    <col min="3" max="18" width="3.7109375" style="5"/>
    <col min="19" max="19" width="8.7109375" style="5" customWidth="1"/>
    <col min="20" max="16384" width="3.7109375" style="5"/>
  </cols>
  <sheetData>
    <row r="1" spans="2:18" x14ac:dyDescent="0.3">
      <c r="B1" s="45" t="s">
        <v>5</v>
      </c>
      <c r="C1" s="46"/>
      <c r="D1" s="46"/>
      <c r="E1" s="46"/>
    </row>
    <row r="3" spans="2:18" ht="18.75" x14ac:dyDescent="0.3">
      <c r="B3" s="37" t="s">
        <v>153</v>
      </c>
    </row>
    <row r="5" spans="2:18" x14ac:dyDescent="0.3">
      <c r="B5" s="38" t="s">
        <v>154</v>
      </c>
      <c r="C5" s="44" t="s">
        <v>122</v>
      </c>
      <c r="D5" s="44"/>
      <c r="E5" s="44"/>
      <c r="F5" s="44"/>
      <c r="G5" s="44" t="s">
        <v>124</v>
      </c>
      <c r="H5" s="44"/>
      <c r="I5" s="44"/>
      <c r="J5" s="44"/>
      <c r="K5" s="44" t="s">
        <v>127</v>
      </c>
      <c r="L5" s="44"/>
      <c r="M5" s="44"/>
      <c r="N5" s="44"/>
      <c r="O5" s="44" t="s">
        <v>130</v>
      </c>
      <c r="P5" s="44"/>
      <c r="Q5" s="44"/>
      <c r="R5" s="44"/>
    </row>
    <row r="6" spans="2:18" x14ac:dyDescent="0.3">
      <c r="C6" s="44" t="s">
        <v>84</v>
      </c>
      <c r="D6" s="44"/>
      <c r="E6" s="44"/>
      <c r="F6" s="44"/>
      <c r="G6" s="44" t="s">
        <v>85</v>
      </c>
      <c r="H6" s="44"/>
      <c r="I6" s="44"/>
      <c r="J6" s="44"/>
      <c r="K6" s="44" t="s">
        <v>86</v>
      </c>
      <c r="L6" s="44"/>
      <c r="M6" s="44"/>
      <c r="N6" s="44"/>
      <c r="O6" s="44" t="s">
        <v>87</v>
      </c>
      <c r="P6" s="44"/>
      <c r="Q6" s="44"/>
      <c r="R6" s="44"/>
    </row>
    <row r="7" spans="2:18" x14ac:dyDescent="0.3">
      <c r="C7" s="44" t="s">
        <v>65</v>
      </c>
      <c r="D7" s="44"/>
      <c r="E7" s="44"/>
      <c r="F7" s="44"/>
      <c r="G7" s="44" t="s">
        <v>66</v>
      </c>
      <c r="H7" s="44"/>
      <c r="I7" s="44"/>
      <c r="J7" s="44"/>
      <c r="K7" s="44" t="s">
        <v>67</v>
      </c>
      <c r="L7" s="44"/>
      <c r="M7" s="44"/>
      <c r="N7" s="44"/>
      <c r="O7" s="44" t="s">
        <v>68</v>
      </c>
      <c r="P7" s="44"/>
      <c r="Q7" s="44"/>
      <c r="R7" s="44"/>
    </row>
    <row r="8" spans="2:18" x14ac:dyDescent="0.3">
      <c r="C8" s="44" t="s">
        <v>103</v>
      </c>
      <c r="D8" s="44"/>
      <c r="E8" s="44"/>
      <c r="F8" s="44"/>
      <c r="G8" s="44" t="s">
        <v>104</v>
      </c>
      <c r="H8" s="44"/>
      <c r="I8" s="44"/>
      <c r="J8" s="44"/>
      <c r="K8" s="44" t="s">
        <v>105</v>
      </c>
      <c r="L8" s="44"/>
      <c r="M8" s="44"/>
      <c r="N8" s="44"/>
      <c r="O8" s="44" t="s">
        <v>106</v>
      </c>
      <c r="P8" s="44"/>
      <c r="Q8" s="44"/>
      <c r="R8" s="44"/>
    </row>
    <row r="9" spans="2:18" x14ac:dyDescent="0.3">
      <c r="C9" s="44" t="s">
        <v>28</v>
      </c>
      <c r="D9" s="44"/>
      <c r="E9" s="44"/>
      <c r="F9" s="44"/>
      <c r="G9" s="44" t="s">
        <v>33</v>
      </c>
      <c r="H9" s="44"/>
      <c r="I9" s="44"/>
      <c r="J9" s="44"/>
      <c r="K9" s="44" t="s">
        <v>34</v>
      </c>
      <c r="L9" s="44"/>
      <c r="M9" s="44"/>
      <c r="N9" s="44"/>
      <c r="O9" s="44" t="s">
        <v>35</v>
      </c>
      <c r="P9" s="44"/>
      <c r="Q9" s="44"/>
      <c r="R9" s="44"/>
    </row>
    <row r="30" spans="2:5" x14ac:dyDescent="0.3">
      <c r="B30" s="45" t="s">
        <v>5</v>
      </c>
      <c r="C30" s="46"/>
      <c r="D30" s="46"/>
      <c r="E30" s="46"/>
    </row>
    <row r="32" spans="2:5" ht="18.75" x14ac:dyDescent="0.3">
      <c r="B32" s="37" t="s">
        <v>155</v>
      </c>
    </row>
    <row r="34" spans="2:18" x14ac:dyDescent="0.3">
      <c r="B34" s="38" t="s">
        <v>154</v>
      </c>
      <c r="C34" s="44" t="s">
        <v>133</v>
      </c>
      <c r="D34" s="44"/>
      <c r="E34" s="44"/>
      <c r="F34" s="44"/>
      <c r="G34" s="44" t="s">
        <v>135</v>
      </c>
      <c r="H34" s="44"/>
      <c r="I34" s="44"/>
      <c r="J34" s="44"/>
      <c r="K34" s="44" t="s">
        <v>136</v>
      </c>
      <c r="L34" s="44"/>
      <c r="M34" s="44"/>
      <c r="N34" s="44"/>
      <c r="O34" s="44" t="s">
        <v>137</v>
      </c>
      <c r="P34" s="44"/>
      <c r="Q34" s="44"/>
      <c r="R34" s="44"/>
    </row>
    <row r="35" spans="2:18" x14ac:dyDescent="0.3">
      <c r="C35" s="44" t="s">
        <v>88</v>
      </c>
      <c r="D35" s="44"/>
      <c r="E35" s="44"/>
      <c r="F35" s="44"/>
      <c r="G35" s="44" t="s">
        <v>89</v>
      </c>
      <c r="H35" s="44"/>
      <c r="I35" s="44"/>
      <c r="J35" s="44"/>
      <c r="K35" s="44" t="s">
        <v>90</v>
      </c>
      <c r="L35" s="44"/>
      <c r="M35" s="44"/>
      <c r="N35" s="44"/>
      <c r="O35" s="44" t="s">
        <v>91</v>
      </c>
      <c r="P35" s="44"/>
      <c r="Q35" s="44"/>
      <c r="R35" s="44"/>
    </row>
    <row r="36" spans="2:18" x14ac:dyDescent="0.3">
      <c r="C36" s="44" t="s">
        <v>69</v>
      </c>
      <c r="D36" s="44"/>
      <c r="E36" s="44"/>
      <c r="F36" s="44"/>
      <c r="G36" s="44" t="s">
        <v>70</v>
      </c>
      <c r="H36" s="44"/>
      <c r="I36" s="44"/>
      <c r="J36" s="44"/>
      <c r="K36" s="44" t="s">
        <v>71</v>
      </c>
      <c r="L36" s="44"/>
      <c r="M36" s="44"/>
      <c r="N36" s="44"/>
      <c r="O36" s="44" t="s">
        <v>72</v>
      </c>
      <c r="P36" s="44"/>
      <c r="Q36" s="44"/>
      <c r="R36" s="44"/>
    </row>
    <row r="37" spans="2:18" x14ac:dyDescent="0.3">
      <c r="C37" s="44" t="s">
        <v>107</v>
      </c>
      <c r="D37" s="44"/>
      <c r="E37" s="44"/>
      <c r="F37" s="44"/>
      <c r="G37" s="44" t="s">
        <v>108</v>
      </c>
      <c r="H37" s="44"/>
      <c r="I37" s="44"/>
      <c r="J37" s="44"/>
      <c r="K37" s="44" t="s">
        <v>109</v>
      </c>
      <c r="L37" s="44"/>
      <c r="M37" s="44"/>
      <c r="N37" s="44"/>
      <c r="O37" s="44" t="s">
        <v>110</v>
      </c>
      <c r="P37" s="44"/>
      <c r="Q37" s="44"/>
      <c r="R37" s="44"/>
    </row>
    <row r="38" spans="2:18" x14ac:dyDescent="0.3">
      <c r="C38" s="44" t="s">
        <v>36</v>
      </c>
      <c r="D38" s="44"/>
      <c r="E38" s="44"/>
      <c r="F38" s="44"/>
      <c r="G38" s="44" t="s">
        <v>40</v>
      </c>
      <c r="H38" s="44"/>
      <c r="I38" s="44"/>
      <c r="J38" s="44"/>
      <c r="K38" s="44" t="s">
        <v>42</v>
      </c>
      <c r="L38" s="44"/>
      <c r="M38" s="44"/>
      <c r="N38" s="44"/>
      <c r="O38" s="44" t="s">
        <v>43</v>
      </c>
      <c r="P38" s="44"/>
      <c r="Q38" s="44"/>
      <c r="R38" s="44"/>
    </row>
    <row r="59" spans="2:18" x14ac:dyDescent="0.3">
      <c r="B59" s="45" t="s">
        <v>5</v>
      </c>
      <c r="C59" s="46"/>
      <c r="D59" s="46"/>
      <c r="E59" s="46"/>
    </row>
    <row r="61" spans="2:18" ht="18.75" x14ac:dyDescent="0.3">
      <c r="B61" s="37" t="s">
        <v>156</v>
      </c>
    </row>
    <row r="63" spans="2:18" x14ac:dyDescent="0.3">
      <c r="B63" s="38" t="s">
        <v>154</v>
      </c>
      <c r="C63" s="44" t="s">
        <v>138</v>
      </c>
      <c r="D63" s="44"/>
      <c r="E63" s="44"/>
      <c r="F63" s="44"/>
      <c r="G63" s="44" t="s">
        <v>140</v>
      </c>
      <c r="H63" s="44"/>
      <c r="I63" s="44"/>
      <c r="J63" s="44"/>
      <c r="K63" s="44" t="s">
        <v>141</v>
      </c>
      <c r="L63" s="44"/>
      <c r="M63" s="44"/>
      <c r="N63" s="44"/>
      <c r="O63" s="44" t="s">
        <v>142</v>
      </c>
      <c r="P63" s="44"/>
      <c r="Q63" s="44"/>
      <c r="R63" s="44"/>
    </row>
    <row r="64" spans="2:18" x14ac:dyDescent="0.3">
      <c r="C64" s="44" t="s">
        <v>92</v>
      </c>
      <c r="D64" s="44"/>
      <c r="E64" s="44"/>
      <c r="F64" s="44"/>
      <c r="G64" s="44" t="s">
        <v>93</v>
      </c>
      <c r="H64" s="44"/>
      <c r="I64" s="44"/>
      <c r="J64" s="44"/>
      <c r="K64" s="44" t="s">
        <v>94</v>
      </c>
      <c r="L64" s="44"/>
      <c r="M64" s="44"/>
      <c r="N64" s="44"/>
      <c r="O64" s="44" t="s">
        <v>95</v>
      </c>
      <c r="P64" s="44"/>
      <c r="Q64" s="44"/>
      <c r="R64" s="44"/>
    </row>
    <row r="65" spans="3:18" x14ac:dyDescent="0.3">
      <c r="C65" s="44" t="s">
        <v>73</v>
      </c>
      <c r="D65" s="44"/>
      <c r="E65" s="44"/>
      <c r="F65" s="44"/>
      <c r="G65" s="44" t="s">
        <v>74</v>
      </c>
      <c r="H65" s="44"/>
      <c r="I65" s="44"/>
      <c r="J65" s="44"/>
      <c r="K65" s="44" t="s">
        <v>75</v>
      </c>
      <c r="L65" s="44"/>
      <c r="M65" s="44"/>
      <c r="N65" s="44"/>
      <c r="O65" s="44" t="s">
        <v>76</v>
      </c>
      <c r="P65" s="44"/>
      <c r="Q65" s="44"/>
      <c r="R65" s="44"/>
    </row>
    <row r="66" spans="3:18" x14ac:dyDescent="0.3">
      <c r="C66" s="44" t="s">
        <v>111</v>
      </c>
      <c r="D66" s="44"/>
      <c r="E66" s="44"/>
      <c r="F66" s="44"/>
      <c r="G66" s="44" t="s">
        <v>112</v>
      </c>
      <c r="H66" s="44"/>
      <c r="I66" s="44"/>
      <c r="J66" s="44"/>
      <c r="K66" s="44" t="s">
        <v>113</v>
      </c>
      <c r="L66" s="44"/>
      <c r="M66" s="44"/>
      <c r="N66" s="44"/>
      <c r="O66" s="44" t="s">
        <v>114</v>
      </c>
      <c r="P66" s="44"/>
      <c r="Q66" s="44"/>
      <c r="R66" s="44"/>
    </row>
    <row r="67" spans="3:18" x14ac:dyDescent="0.3">
      <c r="C67" s="44" t="s">
        <v>44</v>
      </c>
      <c r="D67" s="44"/>
      <c r="E67" s="44"/>
      <c r="F67" s="44"/>
      <c r="G67" s="44" t="s">
        <v>47</v>
      </c>
      <c r="H67" s="44"/>
      <c r="I67" s="44"/>
      <c r="J67" s="44"/>
      <c r="K67" s="44" t="s">
        <v>48</v>
      </c>
      <c r="L67" s="44"/>
      <c r="M67" s="44"/>
      <c r="N67" s="44"/>
      <c r="O67" s="44" t="s">
        <v>49</v>
      </c>
      <c r="P67" s="44"/>
      <c r="Q67" s="44"/>
      <c r="R67" s="44"/>
    </row>
    <row r="88" spans="2:18" x14ac:dyDescent="0.3">
      <c r="B88" s="45" t="s">
        <v>5</v>
      </c>
      <c r="C88" s="46"/>
      <c r="D88" s="46"/>
      <c r="E88" s="46"/>
    </row>
    <row r="90" spans="2:18" ht="18.75" x14ac:dyDescent="0.3">
      <c r="B90" s="37" t="s">
        <v>157</v>
      </c>
    </row>
    <row r="92" spans="2:18" x14ac:dyDescent="0.3">
      <c r="B92" s="38" t="s">
        <v>154</v>
      </c>
      <c r="C92" s="44" t="s">
        <v>143</v>
      </c>
      <c r="D92" s="44"/>
      <c r="E92" s="44"/>
      <c r="F92" s="44"/>
      <c r="G92" s="44" t="s">
        <v>145</v>
      </c>
      <c r="H92" s="44"/>
      <c r="I92" s="44"/>
      <c r="J92" s="44"/>
      <c r="K92" s="44" t="s">
        <v>146</v>
      </c>
      <c r="L92" s="44"/>
      <c r="M92" s="44"/>
      <c r="N92" s="44"/>
      <c r="O92" s="44" t="s">
        <v>96</v>
      </c>
      <c r="P92" s="44"/>
      <c r="Q92" s="44"/>
      <c r="R92" s="44"/>
    </row>
    <row r="93" spans="2:18" x14ac:dyDescent="0.3">
      <c r="C93" s="44" t="s">
        <v>97</v>
      </c>
      <c r="D93" s="44"/>
      <c r="E93" s="44"/>
      <c r="F93" s="44"/>
      <c r="G93" s="44" t="s">
        <v>98</v>
      </c>
      <c r="H93" s="44"/>
      <c r="I93" s="44"/>
      <c r="J93" s="44"/>
      <c r="K93" s="44" t="s">
        <v>77</v>
      </c>
      <c r="L93" s="44"/>
      <c r="M93" s="44"/>
      <c r="N93" s="44"/>
      <c r="O93" s="44" t="s">
        <v>78</v>
      </c>
      <c r="P93" s="44"/>
      <c r="Q93" s="44"/>
      <c r="R93" s="44"/>
    </row>
    <row r="94" spans="2:18" x14ac:dyDescent="0.3">
      <c r="C94" s="44" t="s">
        <v>79</v>
      </c>
      <c r="D94" s="44"/>
      <c r="E94" s="44"/>
      <c r="F94" s="44"/>
      <c r="G94" s="44" t="s">
        <v>115</v>
      </c>
      <c r="H94" s="44"/>
      <c r="I94" s="44"/>
      <c r="J94" s="44"/>
      <c r="K94" s="44" t="s">
        <v>116</v>
      </c>
      <c r="L94" s="44"/>
      <c r="M94" s="44"/>
      <c r="N94" s="44"/>
      <c r="O94" s="44" t="s">
        <v>117</v>
      </c>
      <c r="P94" s="44"/>
      <c r="Q94" s="44"/>
      <c r="R94" s="44"/>
    </row>
    <row r="95" spans="2:18" x14ac:dyDescent="0.3">
      <c r="C95" s="44" t="s">
        <v>51</v>
      </c>
      <c r="D95" s="44"/>
      <c r="E95" s="44"/>
      <c r="F95" s="44"/>
      <c r="G95" s="44" t="s">
        <v>55</v>
      </c>
      <c r="H95" s="44"/>
      <c r="I95" s="44"/>
      <c r="J95" s="44"/>
      <c r="K95" s="44" t="s">
        <v>56</v>
      </c>
      <c r="L95" s="44"/>
      <c r="M95" s="44"/>
      <c r="N95" s="44"/>
    </row>
    <row r="117" spans="2:18" x14ac:dyDescent="0.3">
      <c r="B117" s="45" t="s">
        <v>5</v>
      </c>
      <c r="C117" s="46"/>
      <c r="D117" s="46"/>
      <c r="E117" s="46"/>
    </row>
    <row r="119" spans="2:18" ht="18.75" x14ac:dyDescent="0.3">
      <c r="B119" s="37" t="s">
        <v>158</v>
      </c>
    </row>
    <row r="121" spans="2:18" x14ac:dyDescent="0.3">
      <c r="B121" s="38" t="s">
        <v>154</v>
      </c>
      <c r="C121" s="44" t="s">
        <v>147</v>
      </c>
      <c r="D121" s="44"/>
      <c r="E121" s="44"/>
      <c r="F121" s="44"/>
      <c r="G121" s="44" t="s">
        <v>149</v>
      </c>
      <c r="H121" s="44"/>
      <c r="I121" s="44"/>
      <c r="J121" s="44"/>
      <c r="K121" s="44" t="s">
        <v>150</v>
      </c>
      <c r="L121" s="44"/>
      <c r="M121" s="44"/>
      <c r="N121" s="44"/>
      <c r="O121" s="44" t="s">
        <v>99</v>
      </c>
      <c r="P121" s="44"/>
      <c r="Q121" s="44"/>
      <c r="R121" s="44"/>
    </row>
    <row r="122" spans="2:18" x14ac:dyDescent="0.3">
      <c r="C122" s="44" t="s">
        <v>100</v>
      </c>
      <c r="D122" s="44"/>
      <c r="E122" s="44"/>
      <c r="F122" s="44"/>
      <c r="G122" s="44" t="s">
        <v>101</v>
      </c>
      <c r="H122" s="44"/>
      <c r="I122" s="44"/>
      <c r="J122" s="44"/>
      <c r="K122" s="44" t="s">
        <v>80</v>
      </c>
      <c r="L122" s="44"/>
      <c r="M122" s="44"/>
      <c r="N122" s="44"/>
      <c r="O122" s="44" t="s">
        <v>81</v>
      </c>
      <c r="P122" s="44"/>
      <c r="Q122" s="44"/>
      <c r="R122" s="44"/>
    </row>
    <row r="123" spans="2:18" x14ac:dyDescent="0.3">
      <c r="C123" s="44" t="s">
        <v>82</v>
      </c>
      <c r="D123" s="44"/>
      <c r="E123" s="44"/>
      <c r="F123" s="44"/>
      <c r="G123" s="44" t="s">
        <v>118</v>
      </c>
      <c r="H123" s="44"/>
      <c r="I123" s="44"/>
      <c r="J123" s="44"/>
      <c r="K123" s="44" t="s">
        <v>119</v>
      </c>
      <c r="L123" s="44"/>
      <c r="M123" s="44"/>
      <c r="N123" s="44"/>
      <c r="O123" s="44" t="s">
        <v>120</v>
      </c>
      <c r="P123" s="44"/>
      <c r="Q123" s="44"/>
      <c r="R123" s="44"/>
    </row>
    <row r="124" spans="2:18" x14ac:dyDescent="0.3">
      <c r="C124" s="44" t="s">
        <v>58</v>
      </c>
      <c r="D124" s="44"/>
      <c r="E124" s="44"/>
      <c r="F124" s="44"/>
      <c r="G124" s="44" t="s">
        <v>62</v>
      </c>
      <c r="H124" s="44"/>
      <c r="I124" s="44"/>
      <c r="J124" s="44"/>
      <c r="K124" s="44" t="s">
        <v>63</v>
      </c>
      <c r="L124" s="44"/>
      <c r="M124" s="44"/>
      <c r="N124" s="44"/>
    </row>
  </sheetData>
  <mergeCells count="95">
    <mergeCell ref="O123:R123"/>
    <mergeCell ref="O121:R121"/>
    <mergeCell ref="C122:F122"/>
    <mergeCell ref="G122:J122"/>
    <mergeCell ref="K122:N122"/>
    <mergeCell ref="O122:R122"/>
    <mergeCell ref="B117:E117"/>
    <mergeCell ref="C121:F121"/>
    <mergeCell ref="G121:J121"/>
    <mergeCell ref="K121:N121"/>
    <mergeCell ref="C124:F124"/>
    <mergeCell ref="G124:J124"/>
    <mergeCell ref="K124:N124"/>
    <mergeCell ref="C123:F123"/>
    <mergeCell ref="G123:J123"/>
    <mergeCell ref="K123:N123"/>
    <mergeCell ref="C94:F94"/>
    <mergeCell ref="G94:J94"/>
    <mergeCell ref="K94:N94"/>
    <mergeCell ref="O94:R94"/>
    <mergeCell ref="C95:F95"/>
    <mergeCell ref="G95:J95"/>
    <mergeCell ref="K95:N95"/>
    <mergeCell ref="B88:E88"/>
    <mergeCell ref="C93:F93"/>
    <mergeCell ref="G93:J93"/>
    <mergeCell ref="K93:N93"/>
    <mergeCell ref="O93:R93"/>
    <mergeCell ref="C92:F92"/>
    <mergeCell ref="G92:J92"/>
    <mergeCell ref="K92:N92"/>
    <mergeCell ref="O92:R92"/>
    <mergeCell ref="C65:F65"/>
    <mergeCell ref="G65:J65"/>
    <mergeCell ref="K65:N65"/>
    <mergeCell ref="O65:R65"/>
    <mergeCell ref="C66:F66"/>
    <mergeCell ref="G66:J66"/>
    <mergeCell ref="K66:N66"/>
    <mergeCell ref="O66:R66"/>
    <mergeCell ref="C67:F67"/>
    <mergeCell ref="G67:J67"/>
    <mergeCell ref="K67:N67"/>
    <mergeCell ref="O67:R67"/>
    <mergeCell ref="B59:E59"/>
    <mergeCell ref="C63:F63"/>
    <mergeCell ref="G63:J63"/>
    <mergeCell ref="K63:N63"/>
    <mergeCell ref="O63:R63"/>
    <mergeCell ref="C36:F36"/>
    <mergeCell ref="G36:J36"/>
    <mergeCell ref="K36:N36"/>
    <mergeCell ref="O36:R36"/>
    <mergeCell ref="C64:F64"/>
    <mergeCell ref="G64:J64"/>
    <mergeCell ref="K64:N64"/>
    <mergeCell ref="O64:R64"/>
    <mergeCell ref="C37:F37"/>
    <mergeCell ref="G37:J37"/>
    <mergeCell ref="K37:N37"/>
    <mergeCell ref="O37:R37"/>
    <mergeCell ref="C38:F38"/>
    <mergeCell ref="G38:J38"/>
    <mergeCell ref="K38:N38"/>
    <mergeCell ref="O38:R38"/>
    <mergeCell ref="B30:E30"/>
    <mergeCell ref="C35:F35"/>
    <mergeCell ref="G35:J35"/>
    <mergeCell ref="K35:N35"/>
    <mergeCell ref="O35:R35"/>
    <mergeCell ref="C34:F34"/>
    <mergeCell ref="G34:J34"/>
    <mergeCell ref="K34:N34"/>
    <mergeCell ref="O34:R34"/>
    <mergeCell ref="C7:F7"/>
    <mergeCell ref="G7:J7"/>
    <mergeCell ref="K7:N7"/>
    <mergeCell ref="O7:R7"/>
    <mergeCell ref="C8:F8"/>
    <mergeCell ref="G8:J8"/>
    <mergeCell ref="K8:N8"/>
    <mergeCell ref="O8:R8"/>
    <mergeCell ref="C9:F9"/>
    <mergeCell ref="G9:J9"/>
    <mergeCell ref="K9:N9"/>
    <mergeCell ref="O9:R9"/>
    <mergeCell ref="C6:F6"/>
    <mergeCell ref="G6:J6"/>
    <mergeCell ref="K6:N6"/>
    <mergeCell ref="O6:R6"/>
    <mergeCell ref="B1:E1"/>
    <mergeCell ref="C5:F5"/>
    <mergeCell ref="G5:J5"/>
    <mergeCell ref="K5:N5"/>
    <mergeCell ref="O5:R5"/>
  </mergeCells>
  <hyperlinks>
    <hyperlink ref="B1:E1" location="'Содержание'!A1" display="'Содержание'!A1"/>
    <hyperlink ref="C5:F5" location="'без вентиляторов'!A5" display="'без вентиляторов'!A5"/>
    <hyperlink ref="G5:J5" location="'без вентиляторов'!A6" display="'без вентиляторов'!A6"/>
    <hyperlink ref="K5:N5" location="'без вентиляторов'!A7" display="'без вентиляторов'!A7"/>
    <hyperlink ref="O5:R5" location="'без вентиляторов'!A8" display="'без вентиляторов'!A8"/>
    <hyperlink ref="C6:F6" location="'8-ми полюсные вентиляторы'!A5" display="'8-ми полюсные вентиляторы'!A5"/>
    <hyperlink ref="G6:J6" location="'8-ми полюсные вентиляторы'!A6" display="'8-ми полюсные вентиляторы'!A6"/>
    <hyperlink ref="K6:N6" location="'8-ми полюсные вентиляторы'!A7" display="'8-ми полюсные вентиляторы'!A7"/>
    <hyperlink ref="O6:R6" location="'8-ми полюсные вентиляторы'!A8" display="'8-ми полюсные вентиляторы'!A8"/>
    <hyperlink ref="C7:F7" location="'6-ти полюсные вентиляторы'!A5" display="'6-ти полюсные вентиляторы'!A5"/>
    <hyperlink ref="G7:J7" location="'6-ти полюсные вентиляторы'!A6" display="'6-ти полюсные вентиляторы'!A6"/>
    <hyperlink ref="K7:N7" location="'6-ти полюсные вентиляторы'!A7" display="'6-ти полюсные вентиляторы'!A7"/>
    <hyperlink ref="O7:R7" location="'6-ти полюсные вентиляторы'!A8" display="'6-ти полюсные вентиляторы'!A8"/>
    <hyperlink ref="C8:F8" location="'12-ти полюсные вентиляторы'!A5" display="'12-ти полюсные вентиляторы'!A5"/>
    <hyperlink ref="G8:J8" location="'12-ти полюсные вентиляторы'!A6" display="'12-ти полюсные вентиляторы'!A6"/>
    <hyperlink ref="K8:N8" location="'12-ти полюсные вентиляторы'!A7" display="'12-ти полюсные вентиляторы'!A7"/>
    <hyperlink ref="O8:R8" location="'12-ти полюсные вентиляторы'!A8" display="'12-ти полюсные вентиляторы'!A8"/>
    <hyperlink ref="C9:F9" location="'4-х полюсные вентиляторы'!A5" display="'4-х полюсные вентиляторы'!A5"/>
    <hyperlink ref="G9:J9" location="'4-х полюсные вентиляторы'!A6" display="'4-х полюсные вентиляторы'!A6"/>
    <hyperlink ref="K9:N9" location="'4-х полюсные вентиляторы'!A7" display="'4-х полюсные вентиляторы'!A7"/>
    <hyperlink ref="O9:R9" location="'4-х полюсные вентиляторы'!A8" display="'4-х полюсные вентиляторы'!A8"/>
    <hyperlink ref="B30:E30" location="'Содержание'!A1" display="'Содержание'!A1"/>
    <hyperlink ref="C34:F34" location="'без вентиляторов'!A9" display="'без вентиляторов'!A9"/>
    <hyperlink ref="G34:J34" location="'без вентиляторов'!A10" display="'без вентиляторов'!A10"/>
    <hyperlink ref="K34:N34" location="'без вентиляторов'!A11" display="'без вентиляторов'!A11"/>
    <hyperlink ref="O34:R34" location="'без вентиляторов'!A12" display="'без вентиляторов'!A12"/>
    <hyperlink ref="C35:F35" location="'8-ми полюсные вентиляторы'!A9" display="'8-ми полюсные вентиляторы'!A9"/>
    <hyperlink ref="G35:J35" location="'8-ми полюсные вентиляторы'!A10" display="'8-ми полюсные вентиляторы'!A10"/>
    <hyperlink ref="K35:N35" location="'8-ми полюсные вентиляторы'!A11" display="'8-ми полюсные вентиляторы'!A11"/>
    <hyperlink ref="O35:R35" location="'8-ми полюсные вентиляторы'!A12" display="'8-ми полюсные вентиляторы'!A12"/>
    <hyperlink ref="C36:F36" location="'6-ти полюсные вентиляторы'!A9" display="'6-ти полюсные вентиляторы'!A9"/>
    <hyperlink ref="G36:J36" location="'6-ти полюсные вентиляторы'!A10" display="'6-ти полюсные вентиляторы'!A10"/>
    <hyperlink ref="K36:N36" location="'6-ти полюсные вентиляторы'!A11" display="'6-ти полюсные вентиляторы'!A11"/>
    <hyperlink ref="O36:R36" location="'6-ти полюсные вентиляторы'!A12" display="'6-ти полюсные вентиляторы'!A12"/>
    <hyperlink ref="C37:F37" location="'12-ти полюсные вентиляторы'!A9" display="'12-ти полюсные вентиляторы'!A9"/>
    <hyperlink ref="G37:J37" location="'12-ти полюсные вентиляторы'!A10" display="'12-ти полюсные вентиляторы'!A10"/>
    <hyperlink ref="K37:N37" location="'12-ти полюсные вентиляторы'!A11" display="'12-ти полюсные вентиляторы'!A11"/>
    <hyperlink ref="O37:R37" location="'12-ти полюсные вентиляторы'!A12" display="'12-ти полюсные вентиляторы'!A12"/>
    <hyperlink ref="C38:F38" location="'4-х полюсные вентиляторы'!A9" display="'4-х полюсные вентиляторы'!A9"/>
    <hyperlink ref="G38:J38" location="'4-х полюсные вентиляторы'!A10" display="'4-х полюсные вентиляторы'!A10"/>
    <hyperlink ref="K38:N38" location="'4-х полюсные вентиляторы'!A11" display="'4-х полюсные вентиляторы'!A11"/>
    <hyperlink ref="O38:R38" location="'4-х полюсные вентиляторы'!A12" display="'4-х полюсные вентиляторы'!A12"/>
    <hyperlink ref="B59:E59" location="'Содержание'!A1" display="'Содержание'!A1"/>
    <hyperlink ref="C63:F63" location="'без вентиляторов'!A13" display="'без вентиляторов'!A13"/>
    <hyperlink ref="G63:J63" location="'без вентиляторов'!A14" display="'без вентиляторов'!A14"/>
    <hyperlink ref="K63:N63" location="'без вентиляторов'!A15" display="'без вентиляторов'!A15"/>
    <hyperlink ref="O63:R63" location="'без вентиляторов'!A16" display="'без вентиляторов'!A16"/>
    <hyperlink ref="C64:F64" location="'8-ми полюсные вентиляторы'!A13" display="'8-ми полюсные вентиляторы'!A13"/>
    <hyperlink ref="G64:J64" location="'8-ми полюсные вентиляторы'!A14" display="'8-ми полюсные вентиляторы'!A14"/>
    <hyperlink ref="K64:N64" location="'8-ми полюсные вентиляторы'!A15" display="'8-ми полюсные вентиляторы'!A15"/>
    <hyperlink ref="O64:R64" location="'8-ми полюсные вентиляторы'!A16" display="'8-ми полюсные вентиляторы'!A16"/>
    <hyperlink ref="C65:F65" location="'6-ти полюсные вентиляторы'!A13" display="'6-ти полюсные вентиляторы'!A13"/>
    <hyperlink ref="G65:J65" location="'6-ти полюсные вентиляторы'!A14" display="'6-ти полюсные вентиляторы'!A14"/>
    <hyperlink ref="K65:N65" location="'6-ти полюсные вентиляторы'!A15" display="'6-ти полюсные вентиляторы'!A15"/>
    <hyperlink ref="O65:R65" location="'6-ти полюсные вентиляторы'!A16" display="'6-ти полюсные вентиляторы'!A16"/>
    <hyperlink ref="C66:F66" location="'12-ти полюсные вентиляторы'!A13" display="'12-ти полюсные вентиляторы'!A13"/>
    <hyperlink ref="G66:J66" location="'12-ти полюсные вентиляторы'!A14" display="'12-ти полюсные вентиляторы'!A14"/>
    <hyperlink ref="K66:N66" location="'12-ти полюсные вентиляторы'!A15" display="'12-ти полюсные вентиляторы'!A15"/>
    <hyperlink ref="O66:R66" location="'12-ти полюсные вентиляторы'!A16" display="'12-ти полюсные вентиляторы'!A16"/>
    <hyperlink ref="C67:F67" location="'4-х полюсные вентиляторы'!A13" display="'4-х полюсные вентиляторы'!A13"/>
    <hyperlink ref="G67:J67" location="'4-х полюсные вентиляторы'!A14" display="'4-х полюсные вентиляторы'!A14"/>
    <hyperlink ref="K67:N67" location="'4-х полюсные вентиляторы'!A15" display="'4-х полюсные вентиляторы'!A15"/>
    <hyperlink ref="O67:R67" location="'4-х полюсные вентиляторы'!A16" display="'4-х полюсные вентиляторы'!A16"/>
    <hyperlink ref="B88:E88" location="'Содержание'!A1" display="'Содержание'!A1"/>
    <hyperlink ref="C92:F92" location="'без вентиляторов'!A17" display="'без вентиляторов'!A17"/>
    <hyperlink ref="G92:J92" location="'без вентиляторов'!A18" display="'без вентиляторов'!A18"/>
    <hyperlink ref="K92:N92" location="'без вентиляторов'!A19" display="'без вентиляторов'!A19"/>
    <hyperlink ref="O92:R92" location="'8-ми полюсные вентиляторы'!A17" display="'8-ми полюсные вентиляторы'!A17"/>
    <hyperlink ref="C93:F93" location="'8-ми полюсные вентиляторы'!A18" display="'8-ми полюсные вентиляторы'!A18"/>
    <hyperlink ref="G93:J93" location="'8-ми полюсные вентиляторы'!A19" display="'8-ми полюсные вентиляторы'!A19"/>
    <hyperlink ref="K93:N93" location="'6-ти полюсные вентиляторы'!A17" display="'6-ти полюсные вентиляторы'!A17"/>
    <hyperlink ref="O93:R93" location="'6-ти полюсные вентиляторы'!A18" display="'6-ти полюсные вентиляторы'!A18"/>
    <hyperlink ref="C94:F94" location="'6-ти полюсные вентиляторы'!A19" display="'6-ти полюсные вентиляторы'!A19"/>
    <hyperlink ref="G94:J94" location="'12-ти полюсные вентиляторы'!A17" display="'12-ти полюсные вентиляторы'!A17"/>
    <hyperlink ref="K94:N94" location="'12-ти полюсные вентиляторы'!A18" display="'12-ти полюсные вентиляторы'!A18"/>
    <hyperlink ref="O94:R94" location="'12-ти полюсные вентиляторы'!A19" display="'12-ти полюсные вентиляторы'!A19"/>
    <hyperlink ref="C95:F95" location="'4-х полюсные вентиляторы'!A17" display="'4-х полюсные вентиляторы'!A17"/>
    <hyperlink ref="G95:J95" location="'4-х полюсные вентиляторы'!A18" display="'4-х полюсные вентиляторы'!A18"/>
    <hyperlink ref="K95:N95" location="'4-х полюсные вентиляторы'!A19" display="'4-х полюсные вентиляторы'!A19"/>
    <hyperlink ref="B117:E117" location="'Содержание'!A1" display="'Содержание'!A1"/>
    <hyperlink ref="C121:F121" location="'без вентиляторов'!A20" display="'без вентиляторов'!A20"/>
    <hyperlink ref="G121:J121" location="'без вентиляторов'!A21" display="'без вентиляторов'!A21"/>
    <hyperlink ref="K121:N121" location="'без вентиляторов'!A22" display="'без вентиляторов'!A22"/>
    <hyperlink ref="O121:R121" location="'8-ми полюсные вентиляторы'!A20" display="'8-ми полюсные вентиляторы'!A20"/>
    <hyperlink ref="C122:F122" location="'8-ми полюсные вентиляторы'!A21" display="'8-ми полюсные вентиляторы'!A21"/>
    <hyperlink ref="G122:J122" location="'8-ми полюсные вентиляторы'!A22" display="'8-ми полюсные вентиляторы'!A22"/>
    <hyperlink ref="K122:N122" location="'6-ти полюсные вентиляторы'!A20" display="'6-ти полюсные вентиляторы'!A20"/>
    <hyperlink ref="O122:R122" location="'6-ти полюсные вентиляторы'!A21" display="'6-ти полюсные вентиляторы'!A21"/>
    <hyperlink ref="C123:F123" location="'6-ти полюсные вентиляторы'!A22" display="'6-ти полюсные вентиляторы'!A22"/>
    <hyperlink ref="G123:J123" location="'12-ти полюсные вентиляторы'!A20" display="'12-ти полюсные вентиляторы'!A20"/>
    <hyperlink ref="K123:N123" location="'12-ти полюсные вентиляторы'!A21" display="'12-ти полюсные вентиляторы'!A21"/>
    <hyperlink ref="O123:R123" location="'12-ти полюсные вентиляторы'!A22" display="'12-ти полюсные вентиляторы'!A22"/>
    <hyperlink ref="C124:F124" location="'4-х полюсные вентиляторы'!A20" display="'4-х полюсные вентиляторы'!A20"/>
    <hyperlink ref="G124:J124" location="'4-х полюсные вентиляторы'!A21" display="'4-х полюсные вентиляторы'!A21"/>
    <hyperlink ref="K124:N124" location="'4-х полюсные вентиляторы'!A22" display="'4-х полюсные вентиляторы'!A22"/>
  </hyperlinks>
  <pageMargins left="0.30000000000000004" right="0.30000000000000004" top="1.3192125984252001" bottom="0.39370078740157499" header="0.31496062992125967" footer="0.11811023622047195"/>
  <pageSetup paperSize="9" orientation="landscape" r:id="rId1"/>
  <headerFooter>
    <oddHeader>&amp;L&amp;G</oddHeader>
    <oddFooter>&amp;C&amp;"Arial Narrow"156019, г. Кострома, ул. Петра Щербины, д. 23 &amp;KFF0000|&amp;K01+000 www.unitcold.ru &amp;KFF0000|&amp;K01+000 tel:+7 495 234 98 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showGridLines="0" showRowColHeaders="0" showRuler="0" view="pageLayout" zoomScale="80" zoomScaleNormal="100" zoomScalePageLayoutView="80" workbookViewId="0"/>
  </sheetViews>
  <sheetFormatPr defaultColWidth="5.7109375" defaultRowHeight="16.5" x14ac:dyDescent="0.3"/>
  <cols>
    <col min="1" max="1" width="17.7109375" style="5" customWidth="1"/>
    <col min="2" max="16384" width="5.7109375" style="5"/>
  </cols>
  <sheetData>
    <row r="1" spans="1:15" x14ac:dyDescent="0.3">
      <c r="A1" s="6" t="s">
        <v>5</v>
      </c>
    </row>
    <row r="3" spans="1:15" ht="18.75" x14ac:dyDescent="0.3">
      <c r="A3" s="47" t="s">
        <v>6</v>
      </c>
      <c r="B3" s="47"/>
      <c r="C3" s="47"/>
      <c r="D3" s="47"/>
      <c r="E3" s="47"/>
      <c r="J3" s="47" t="s">
        <v>7</v>
      </c>
      <c r="K3" s="47"/>
      <c r="L3" s="47"/>
      <c r="M3" s="47"/>
      <c r="N3" s="47"/>
      <c r="O3" s="47"/>
    </row>
    <row r="30" spans="1:15" x14ac:dyDescent="0.3">
      <c r="A30" s="6" t="s">
        <v>5</v>
      </c>
    </row>
    <row r="32" spans="1:15" ht="18.75" x14ac:dyDescent="0.3">
      <c r="A32" s="47" t="s">
        <v>8</v>
      </c>
      <c r="B32" s="47"/>
      <c r="C32" s="47"/>
      <c r="D32" s="47"/>
      <c r="E32" s="47"/>
      <c r="J32" s="47" t="s">
        <v>9</v>
      </c>
      <c r="K32" s="47"/>
      <c r="L32" s="47"/>
      <c r="M32" s="47"/>
      <c r="N32" s="47"/>
      <c r="O32" s="47"/>
    </row>
    <row r="59" spans="1:5" x14ac:dyDescent="0.3">
      <c r="A59" s="6" t="s">
        <v>5</v>
      </c>
    </row>
    <row r="61" spans="1:5" ht="18.75" x14ac:dyDescent="0.3">
      <c r="A61" s="47" t="s">
        <v>10</v>
      </c>
      <c r="B61" s="47"/>
      <c r="C61" s="47"/>
      <c r="D61" s="47"/>
      <c r="E61" s="47"/>
    </row>
  </sheetData>
  <mergeCells count="5">
    <mergeCell ref="A3:E3"/>
    <mergeCell ref="J3:O3"/>
    <mergeCell ref="A32:E32"/>
    <mergeCell ref="J32:O32"/>
    <mergeCell ref="A61:E61"/>
  </mergeCells>
  <hyperlinks>
    <hyperlink ref="A1" location="'Содержание'!A1" display="'Содержание'!A1"/>
    <hyperlink ref="A30" location="'Содержание'!A1" display="'Содержание'!A1"/>
    <hyperlink ref="A59" location="'Содержание'!A1" display="'Содержание'!A1"/>
  </hyperlinks>
  <pageMargins left="0.30000000000000004" right="0.30000000000000004" top="1.3192125984252001" bottom="0.39370078740157499" header="0.31496062992125967" footer="0.11811023622047195"/>
  <pageSetup paperSize="9" orientation="landscape" r:id="rId1"/>
  <headerFooter>
    <oddHeader>&amp;L&amp;G</oddHeader>
    <oddFooter>&amp;C&amp;"Arial Narrow"156019, г. Кострома, ул. Петра Щербины, д. 23 &amp;KFF0000|&amp;K01+000 www.unitcold.ru &amp;KFF0000|&amp;K01+000 tel:+7 495 234 98 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showRuler="0" view="pageLayout" zoomScale="80" zoomScaleNormal="100" zoomScalePageLayoutView="80" workbookViewId="0"/>
  </sheetViews>
  <sheetFormatPr defaultColWidth="5.7109375" defaultRowHeight="16.5" x14ac:dyDescent="0.3"/>
  <cols>
    <col min="1" max="1" width="17.7109375" style="1" customWidth="1"/>
    <col min="2" max="16384" width="5.7109375" style="1"/>
  </cols>
  <sheetData>
    <row r="1" spans="1:1" x14ac:dyDescent="0.3">
      <c r="A1" s="6" t="s">
        <v>5</v>
      </c>
    </row>
  </sheetData>
  <hyperlinks>
    <hyperlink ref="A1" location="'Содержание'!A1" display="'Содержание'!A1"/>
  </hyperlinks>
  <pageMargins left="0.30000000000000004" right="0.30000000000000004" top="1.3192125984252001" bottom="0.39370078740157499" header="0.31496062992125967" footer="0.11811023622047195"/>
  <pageSetup paperSize="9" orientation="landscape" r:id="rId1"/>
  <headerFooter>
    <oddHeader>&amp;L&amp;G</oddHeader>
    <oddFooter>&amp;C&amp;"Arial Narrow"156019, г. Кострома, ул. Петра Щербины, д. 23 &amp;KFF0000|&amp;K01+000 www.unitcold.ru &amp;KFF0000|&amp;K01+000 tel:+7 495 234 98 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R22"/>
  <sheetViews>
    <sheetView showGridLines="0" showRowColHeaders="0" showRuler="0" view="pageLayout" zoomScale="80" zoomScaleNormal="100" zoomScalePageLayoutView="80" workbookViewId="0">
      <selection activeCell="M28" sqref="M28"/>
    </sheetView>
  </sheetViews>
  <sheetFormatPr defaultColWidth="8.7109375" defaultRowHeight="16.5" x14ac:dyDescent="0.3"/>
  <cols>
    <col min="1" max="1" width="52.28515625" style="1" customWidth="1"/>
    <col min="2" max="2" width="11.28515625" style="1" customWidth="1"/>
    <col min="3" max="3" width="10.85546875" style="1" customWidth="1"/>
    <col min="4" max="4" width="10.140625" style="1" customWidth="1"/>
    <col min="5" max="5" width="10.28515625" style="1" customWidth="1"/>
    <col min="6" max="10" width="8.85546875" style="1" customWidth="1"/>
    <col min="11" max="11" width="13.85546875" style="1" customWidth="1"/>
    <col min="12" max="12" width="11.7109375" style="1" customWidth="1"/>
    <col min="13" max="13" width="14.85546875" style="1" customWidth="1"/>
    <col min="14" max="14" width="13" style="1" customWidth="1"/>
    <col min="15" max="15" width="18.5703125" style="1" customWidth="1"/>
    <col min="16" max="16" width="20.5703125" style="1" customWidth="1"/>
    <col min="17" max="17" width="15.5703125" style="1" customWidth="1"/>
    <col min="18" max="18" width="16.28515625" style="1" customWidth="1"/>
    <col min="19" max="16384" width="8.7109375" style="1"/>
  </cols>
  <sheetData>
    <row r="1" spans="1:18" x14ac:dyDescent="0.3">
      <c r="A1" s="49" t="s">
        <v>5</v>
      </c>
      <c r="B1" s="50"/>
      <c r="C1" s="51" t="s">
        <v>12</v>
      </c>
      <c r="D1" s="52"/>
      <c r="E1" s="52"/>
    </row>
    <row r="2" spans="1:18" ht="17.25" thickBot="1" x14ac:dyDescent="0.35"/>
    <row r="3" spans="1:18" ht="32.1" customHeight="1" thickBot="1" x14ac:dyDescent="0.35">
      <c r="A3" s="53" t="s">
        <v>13</v>
      </c>
      <c r="B3" s="48" t="s">
        <v>14</v>
      </c>
      <c r="C3" s="48"/>
      <c r="D3" s="48" t="s">
        <v>17</v>
      </c>
      <c r="E3" s="48"/>
      <c r="F3" s="48" t="s">
        <v>18</v>
      </c>
      <c r="G3" s="48"/>
      <c r="H3" s="48" t="s">
        <v>19</v>
      </c>
      <c r="I3" s="48"/>
      <c r="J3" s="55" t="s">
        <v>20</v>
      </c>
      <c r="K3" s="54" t="s">
        <v>21</v>
      </c>
      <c r="L3" s="54" t="s">
        <v>22</v>
      </c>
      <c r="M3" s="54" t="s">
        <v>23</v>
      </c>
      <c r="N3" s="54" t="s">
        <v>24</v>
      </c>
      <c r="O3" s="54" t="s">
        <v>25</v>
      </c>
      <c r="P3" s="54" t="s">
        <v>26</v>
      </c>
      <c r="Q3" s="54" t="s">
        <v>27</v>
      </c>
      <c r="R3" s="54" t="s">
        <v>159</v>
      </c>
    </row>
    <row r="4" spans="1:18" ht="32.1" customHeight="1" thickBot="1" x14ac:dyDescent="0.35">
      <c r="A4" s="53"/>
      <c r="B4" s="8" t="s">
        <v>15</v>
      </c>
      <c r="C4" s="8" t="s">
        <v>16</v>
      </c>
      <c r="D4" s="8" t="s">
        <v>15</v>
      </c>
      <c r="E4" s="8" t="s">
        <v>16</v>
      </c>
      <c r="F4" s="8" t="s">
        <v>15</v>
      </c>
      <c r="G4" s="8" t="s">
        <v>16</v>
      </c>
      <c r="H4" s="8" t="s">
        <v>15</v>
      </c>
      <c r="I4" s="8" t="s">
        <v>16</v>
      </c>
      <c r="J4" s="55"/>
      <c r="K4" s="54"/>
      <c r="L4" s="54"/>
      <c r="M4" s="54"/>
      <c r="N4" s="54"/>
      <c r="O4" s="54"/>
      <c r="P4" s="54"/>
      <c r="Q4" s="54"/>
      <c r="R4" s="54"/>
    </row>
    <row r="5" spans="1:18" x14ac:dyDescent="0.3">
      <c r="A5" s="11" t="s">
        <v>28</v>
      </c>
      <c r="B5" s="14">
        <v>28.6</v>
      </c>
      <c r="C5" s="14">
        <v>25.73</v>
      </c>
      <c r="D5" s="17">
        <v>50</v>
      </c>
      <c r="E5" s="17">
        <v>46</v>
      </c>
      <c r="F5" s="20">
        <v>2.2999999999999998</v>
      </c>
      <c r="G5" s="20">
        <v>1.7</v>
      </c>
      <c r="H5" s="14">
        <v>4.78</v>
      </c>
      <c r="I5" s="14">
        <v>2.95</v>
      </c>
      <c r="J5" s="17">
        <v>1</v>
      </c>
      <c r="K5" s="14">
        <v>35.76</v>
      </c>
      <c r="L5" s="17" t="s">
        <v>29</v>
      </c>
      <c r="M5" s="23" t="s">
        <v>30</v>
      </c>
      <c r="N5" s="14">
        <v>72.63</v>
      </c>
      <c r="O5" s="23" t="s">
        <v>31</v>
      </c>
      <c r="P5" s="23" t="s">
        <v>32</v>
      </c>
      <c r="Q5" s="26">
        <v>1716</v>
      </c>
      <c r="R5" s="26">
        <f>ROUND(Q5/100*(100-Содержание!$E$4),2)</f>
        <v>1716</v>
      </c>
    </row>
    <row r="6" spans="1:18" x14ac:dyDescent="0.3">
      <c r="A6" s="10" t="s">
        <v>33</v>
      </c>
      <c r="B6" s="13">
        <v>39.020000000000003</v>
      </c>
      <c r="C6" s="13">
        <v>34.53</v>
      </c>
      <c r="D6" s="16">
        <v>50</v>
      </c>
      <c r="E6" s="16">
        <v>46</v>
      </c>
      <c r="F6" s="19">
        <v>2.2999999999999998</v>
      </c>
      <c r="G6" s="19">
        <v>1.7</v>
      </c>
      <c r="H6" s="13">
        <v>4.78</v>
      </c>
      <c r="I6" s="13">
        <v>2.95</v>
      </c>
      <c r="J6" s="16">
        <v>1</v>
      </c>
      <c r="K6" s="13">
        <v>53.63</v>
      </c>
      <c r="L6" s="16" t="s">
        <v>29</v>
      </c>
      <c r="M6" s="22" t="s">
        <v>30</v>
      </c>
      <c r="N6" s="13">
        <v>79.23</v>
      </c>
      <c r="O6" s="22" t="s">
        <v>31</v>
      </c>
      <c r="P6" s="22" t="s">
        <v>32</v>
      </c>
      <c r="Q6" s="25">
        <v>1983</v>
      </c>
      <c r="R6" s="25">
        <f>ROUND(Q6/100*(100-Содержание!$E$4),2)</f>
        <v>1983</v>
      </c>
    </row>
    <row r="7" spans="1:18" x14ac:dyDescent="0.3">
      <c r="A7" s="10" t="s">
        <v>34</v>
      </c>
      <c r="B7" s="13">
        <v>45.57</v>
      </c>
      <c r="C7" s="13">
        <v>39.729999999999997</v>
      </c>
      <c r="D7" s="16">
        <v>50</v>
      </c>
      <c r="E7" s="16">
        <v>46</v>
      </c>
      <c r="F7" s="19">
        <v>2.2999999999999998</v>
      </c>
      <c r="G7" s="19">
        <v>1.7</v>
      </c>
      <c r="H7" s="13">
        <v>4.78</v>
      </c>
      <c r="I7" s="13">
        <v>2.95</v>
      </c>
      <c r="J7" s="16">
        <v>1</v>
      </c>
      <c r="K7" s="13">
        <v>71</v>
      </c>
      <c r="L7" s="16" t="s">
        <v>29</v>
      </c>
      <c r="M7" s="22" t="s">
        <v>30</v>
      </c>
      <c r="N7" s="13">
        <v>85.83</v>
      </c>
      <c r="O7" s="22" t="s">
        <v>31</v>
      </c>
      <c r="P7" s="22" t="s">
        <v>32</v>
      </c>
      <c r="Q7" s="25">
        <v>2256</v>
      </c>
      <c r="R7" s="25">
        <f>ROUND(Q7/100*(100-Содержание!$E$4),2)</f>
        <v>2256</v>
      </c>
    </row>
    <row r="8" spans="1:18" ht="17.25" thickBot="1" x14ac:dyDescent="0.35">
      <c r="A8" s="10" t="s">
        <v>35</v>
      </c>
      <c r="B8" s="13">
        <v>50.33</v>
      </c>
      <c r="C8" s="13">
        <v>43.18</v>
      </c>
      <c r="D8" s="16">
        <v>50</v>
      </c>
      <c r="E8" s="16">
        <v>46</v>
      </c>
      <c r="F8" s="19">
        <v>2.2999999999999998</v>
      </c>
      <c r="G8" s="19">
        <v>1.7</v>
      </c>
      <c r="H8" s="13">
        <v>4.78</v>
      </c>
      <c r="I8" s="13">
        <v>2.95</v>
      </c>
      <c r="J8" s="16">
        <v>1</v>
      </c>
      <c r="K8" s="13">
        <v>89.39</v>
      </c>
      <c r="L8" s="16" t="s">
        <v>29</v>
      </c>
      <c r="M8" s="22" t="s">
        <v>30</v>
      </c>
      <c r="N8" s="13">
        <v>92.43</v>
      </c>
      <c r="O8" s="22" t="s">
        <v>31</v>
      </c>
      <c r="P8" s="22" t="s">
        <v>32</v>
      </c>
      <c r="Q8" s="25">
        <v>2565</v>
      </c>
      <c r="R8" s="25">
        <f>ROUND(Q8/100*(100-Содержание!$E$4),2)</f>
        <v>2565</v>
      </c>
    </row>
    <row r="9" spans="1:18" x14ac:dyDescent="0.3">
      <c r="A9" s="27" t="s">
        <v>36</v>
      </c>
      <c r="B9" s="28">
        <v>59.68</v>
      </c>
      <c r="C9" s="28">
        <v>53.92</v>
      </c>
      <c r="D9" s="29">
        <v>53</v>
      </c>
      <c r="E9" s="29">
        <v>49</v>
      </c>
      <c r="F9" s="30">
        <v>4.5999999999999996</v>
      </c>
      <c r="G9" s="30">
        <v>3.4</v>
      </c>
      <c r="H9" s="28">
        <v>9.56</v>
      </c>
      <c r="I9" s="28">
        <v>5.9</v>
      </c>
      <c r="J9" s="29">
        <v>2</v>
      </c>
      <c r="K9" s="28">
        <v>71.510000000000005</v>
      </c>
      <c r="L9" s="29" t="s">
        <v>29</v>
      </c>
      <c r="M9" s="31" t="s">
        <v>37</v>
      </c>
      <c r="N9" s="28">
        <v>132.96</v>
      </c>
      <c r="O9" s="31" t="s">
        <v>38</v>
      </c>
      <c r="P9" s="31" t="s">
        <v>39</v>
      </c>
      <c r="Q9" s="32">
        <v>2940</v>
      </c>
      <c r="R9" s="32">
        <f>ROUND(Q9/100*(100-Содержание!$E$4),2)</f>
        <v>2940</v>
      </c>
    </row>
    <row r="10" spans="1:18" x14ac:dyDescent="0.3">
      <c r="A10" s="9" t="s">
        <v>40</v>
      </c>
      <c r="B10" s="12">
        <v>77.489999999999995</v>
      </c>
      <c r="C10" s="12">
        <v>68.680000000000007</v>
      </c>
      <c r="D10" s="15">
        <v>53</v>
      </c>
      <c r="E10" s="15">
        <v>49</v>
      </c>
      <c r="F10" s="18">
        <v>4.5999999999999996</v>
      </c>
      <c r="G10" s="18">
        <v>3.4</v>
      </c>
      <c r="H10" s="12">
        <v>9.56</v>
      </c>
      <c r="I10" s="12">
        <v>5.9</v>
      </c>
      <c r="J10" s="15">
        <v>2</v>
      </c>
      <c r="K10" s="12">
        <v>107.27</v>
      </c>
      <c r="L10" s="15" t="s">
        <v>29</v>
      </c>
      <c r="M10" s="21" t="s">
        <v>41</v>
      </c>
      <c r="N10" s="12">
        <v>146.05000000000001</v>
      </c>
      <c r="O10" s="21" t="s">
        <v>38</v>
      </c>
      <c r="P10" s="21" t="s">
        <v>39</v>
      </c>
      <c r="Q10" s="24">
        <v>3425</v>
      </c>
      <c r="R10" s="24">
        <f>ROUND(Q10/100*(100-Содержание!$E$4),2)</f>
        <v>3425</v>
      </c>
    </row>
    <row r="11" spans="1:18" x14ac:dyDescent="0.3">
      <c r="A11" s="9" t="s">
        <v>42</v>
      </c>
      <c r="B11" s="12">
        <v>96.79</v>
      </c>
      <c r="C11" s="12">
        <v>83</v>
      </c>
      <c r="D11" s="15">
        <v>53</v>
      </c>
      <c r="E11" s="15">
        <v>49</v>
      </c>
      <c r="F11" s="18">
        <v>4.5999999999999996</v>
      </c>
      <c r="G11" s="18">
        <v>3.4</v>
      </c>
      <c r="H11" s="12">
        <v>9.56</v>
      </c>
      <c r="I11" s="12">
        <v>5.9</v>
      </c>
      <c r="J11" s="15">
        <v>2</v>
      </c>
      <c r="K11" s="12">
        <v>143.02000000000001</v>
      </c>
      <c r="L11" s="15" t="s">
        <v>29</v>
      </c>
      <c r="M11" s="21" t="s">
        <v>41</v>
      </c>
      <c r="N11" s="12">
        <v>159.47</v>
      </c>
      <c r="O11" s="21" t="s">
        <v>38</v>
      </c>
      <c r="P11" s="21" t="s">
        <v>39</v>
      </c>
      <c r="Q11" s="24">
        <v>4106</v>
      </c>
      <c r="R11" s="24">
        <f>ROUND(Q11/100*(100-Содержание!$E$4),2)</f>
        <v>4106</v>
      </c>
    </row>
    <row r="12" spans="1:18" ht="17.25" thickBot="1" x14ac:dyDescent="0.35">
      <c r="A12" s="9" t="s">
        <v>43</v>
      </c>
      <c r="B12" s="12">
        <v>107.31</v>
      </c>
      <c r="C12" s="12">
        <v>89.98</v>
      </c>
      <c r="D12" s="15">
        <v>53</v>
      </c>
      <c r="E12" s="15">
        <v>49</v>
      </c>
      <c r="F12" s="18">
        <v>4.5999999999999996</v>
      </c>
      <c r="G12" s="18">
        <v>3.4</v>
      </c>
      <c r="H12" s="12">
        <v>9.56</v>
      </c>
      <c r="I12" s="12">
        <v>5.9</v>
      </c>
      <c r="J12" s="15">
        <v>2</v>
      </c>
      <c r="K12" s="12">
        <v>178.78</v>
      </c>
      <c r="L12" s="15" t="s">
        <v>29</v>
      </c>
      <c r="M12" s="21" t="s">
        <v>41</v>
      </c>
      <c r="N12" s="12">
        <v>172.56</v>
      </c>
      <c r="O12" s="21" t="s">
        <v>38</v>
      </c>
      <c r="P12" s="21" t="s">
        <v>39</v>
      </c>
      <c r="Q12" s="24">
        <v>4652</v>
      </c>
      <c r="R12" s="24">
        <f>ROUND(Q12/100*(100-Содержание!$E$4),2)</f>
        <v>4652</v>
      </c>
    </row>
    <row r="13" spans="1:18" x14ac:dyDescent="0.3">
      <c r="A13" s="11" t="s">
        <v>44</v>
      </c>
      <c r="B13" s="14">
        <v>88.02</v>
      </c>
      <c r="C13" s="14">
        <v>79.19</v>
      </c>
      <c r="D13" s="17">
        <v>55</v>
      </c>
      <c r="E13" s="17">
        <v>51</v>
      </c>
      <c r="F13" s="20">
        <v>6.9</v>
      </c>
      <c r="G13" s="20">
        <v>5.0999999999999996</v>
      </c>
      <c r="H13" s="14">
        <v>14.34</v>
      </c>
      <c r="I13" s="14">
        <v>8.85</v>
      </c>
      <c r="J13" s="17">
        <v>3</v>
      </c>
      <c r="K13" s="14">
        <v>107.27</v>
      </c>
      <c r="L13" s="17" t="s">
        <v>29</v>
      </c>
      <c r="M13" s="23" t="s">
        <v>41</v>
      </c>
      <c r="N13" s="14">
        <v>193.79</v>
      </c>
      <c r="O13" s="23" t="s">
        <v>45</v>
      </c>
      <c r="P13" s="23" t="s">
        <v>46</v>
      </c>
      <c r="Q13" s="26">
        <v>4537</v>
      </c>
      <c r="R13" s="26">
        <f>ROUND(Q13/100*(100-Содержание!$E$4),2)</f>
        <v>4537</v>
      </c>
    </row>
    <row r="14" spans="1:18" x14ac:dyDescent="0.3">
      <c r="A14" s="10" t="s">
        <v>47</v>
      </c>
      <c r="B14" s="13">
        <v>120.73</v>
      </c>
      <c r="C14" s="13">
        <v>107.31</v>
      </c>
      <c r="D14" s="16">
        <v>55</v>
      </c>
      <c r="E14" s="16">
        <v>51</v>
      </c>
      <c r="F14" s="19">
        <v>6.9</v>
      </c>
      <c r="G14" s="19">
        <v>5.0999999999999996</v>
      </c>
      <c r="H14" s="13">
        <v>14.34</v>
      </c>
      <c r="I14" s="13">
        <v>8.85</v>
      </c>
      <c r="J14" s="16">
        <v>3</v>
      </c>
      <c r="K14" s="13">
        <v>160.9</v>
      </c>
      <c r="L14" s="16" t="s">
        <v>29</v>
      </c>
      <c r="M14" s="22" t="s">
        <v>41</v>
      </c>
      <c r="N14" s="13">
        <v>213.26</v>
      </c>
      <c r="O14" s="22" t="s">
        <v>45</v>
      </c>
      <c r="P14" s="22" t="s">
        <v>46</v>
      </c>
      <c r="Q14" s="25">
        <v>5254</v>
      </c>
      <c r="R14" s="25">
        <f>ROUND(Q14/100*(100-Содержание!$E$4),2)</f>
        <v>5254</v>
      </c>
    </row>
    <row r="15" spans="1:18" x14ac:dyDescent="0.3">
      <c r="A15" s="10" t="s">
        <v>48</v>
      </c>
      <c r="B15" s="13">
        <v>142.85</v>
      </c>
      <c r="C15" s="13">
        <v>124.97</v>
      </c>
      <c r="D15" s="16">
        <v>55</v>
      </c>
      <c r="E15" s="16">
        <v>51</v>
      </c>
      <c r="F15" s="19">
        <v>6.9</v>
      </c>
      <c r="G15" s="19">
        <v>5.0999999999999996</v>
      </c>
      <c r="H15" s="13">
        <v>14.34</v>
      </c>
      <c r="I15" s="13">
        <v>8.85</v>
      </c>
      <c r="J15" s="16">
        <v>3</v>
      </c>
      <c r="K15" s="13">
        <v>214.54</v>
      </c>
      <c r="L15" s="16" t="s">
        <v>29</v>
      </c>
      <c r="M15" s="22" t="s">
        <v>41</v>
      </c>
      <c r="N15" s="13">
        <v>231.74</v>
      </c>
      <c r="O15" s="22" t="s">
        <v>45</v>
      </c>
      <c r="P15" s="22" t="s">
        <v>46</v>
      </c>
      <c r="Q15" s="25">
        <v>5927</v>
      </c>
      <c r="R15" s="25">
        <f>ROUND(Q15/100*(100-Содержание!$E$4),2)</f>
        <v>5927</v>
      </c>
    </row>
    <row r="16" spans="1:18" ht="17.25" thickBot="1" x14ac:dyDescent="0.35">
      <c r="A16" s="10" t="s">
        <v>49</v>
      </c>
      <c r="B16" s="13">
        <v>159.57</v>
      </c>
      <c r="C16" s="13">
        <v>137.11000000000001</v>
      </c>
      <c r="D16" s="16">
        <v>55</v>
      </c>
      <c r="E16" s="16">
        <v>51</v>
      </c>
      <c r="F16" s="19">
        <v>6.9</v>
      </c>
      <c r="G16" s="19">
        <v>5.0999999999999996</v>
      </c>
      <c r="H16" s="13">
        <v>14.34</v>
      </c>
      <c r="I16" s="13">
        <v>8.85</v>
      </c>
      <c r="J16" s="16">
        <v>3</v>
      </c>
      <c r="K16" s="13">
        <v>268.17</v>
      </c>
      <c r="L16" s="16" t="s">
        <v>29</v>
      </c>
      <c r="M16" s="22" t="s">
        <v>50</v>
      </c>
      <c r="N16" s="13">
        <v>251.76</v>
      </c>
      <c r="O16" s="22" t="s">
        <v>45</v>
      </c>
      <c r="P16" s="22" t="s">
        <v>46</v>
      </c>
      <c r="Q16" s="25">
        <v>6719</v>
      </c>
      <c r="R16" s="25">
        <f>ROUND(Q16/100*(100-Содержание!$E$4),2)</f>
        <v>6719</v>
      </c>
    </row>
    <row r="17" spans="1:18" x14ac:dyDescent="0.3">
      <c r="A17" s="27" t="s">
        <v>51</v>
      </c>
      <c r="B17" s="28">
        <v>158.96</v>
      </c>
      <c r="C17" s="28">
        <v>141.21</v>
      </c>
      <c r="D17" s="29">
        <v>56</v>
      </c>
      <c r="E17" s="29">
        <v>52</v>
      </c>
      <c r="F17" s="30">
        <v>9.1999999999999993</v>
      </c>
      <c r="G17" s="30">
        <v>6.8</v>
      </c>
      <c r="H17" s="28">
        <v>19.12</v>
      </c>
      <c r="I17" s="28">
        <v>11.8</v>
      </c>
      <c r="J17" s="29">
        <v>4</v>
      </c>
      <c r="K17" s="28">
        <v>214.54</v>
      </c>
      <c r="L17" s="29" t="s">
        <v>29</v>
      </c>
      <c r="M17" s="31" t="s">
        <v>52</v>
      </c>
      <c r="N17" s="28">
        <v>278.82</v>
      </c>
      <c r="O17" s="31" t="s">
        <v>53</v>
      </c>
      <c r="P17" s="31" t="s">
        <v>54</v>
      </c>
      <c r="Q17" s="32">
        <v>6839</v>
      </c>
      <c r="R17" s="32">
        <f>ROUND(Q17/100*(100-Содержание!$E$4),2)</f>
        <v>6839</v>
      </c>
    </row>
    <row r="18" spans="1:18" x14ac:dyDescent="0.3">
      <c r="A18" s="9" t="s">
        <v>55</v>
      </c>
      <c r="B18" s="12">
        <v>192.1</v>
      </c>
      <c r="C18" s="12">
        <v>165.7</v>
      </c>
      <c r="D18" s="15">
        <v>56</v>
      </c>
      <c r="E18" s="15">
        <v>52</v>
      </c>
      <c r="F18" s="18">
        <v>9.1999999999999993</v>
      </c>
      <c r="G18" s="18">
        <v>6.8</v>
      </c>
      <c r="H18" s="12">
        <v>19.12</v>
      </c>
      <c r="I18" s="12">
        <v>11.8</v>
      </c>
      <c r="J18" s="15">
        <v>4</v>
      </c>
      <c r="K18" s="12">
        <v>286.05</v>
      </c>
      <c r="L18" s="15" t="s">
        <v>29</v>
      </c>
      <c r="M18" s="21" t="s">
        <v>52</v>
      </c>
      <c r="N18" s="12">
        <v>304.77999999999997</v>
      </c>
      <c r="O18" s="21" t="s">
        <v>53</v>
      </c>
      <c r="P18" s="21" t="s">
        <v>54</v>
      </c>
      <c r="Q18" s="24">
        <v>7892</v>
      </c>
      <c r="R18" s="24">
        <f>ROUND(Q18/100*(100-Содержание!$E$4),2)</f>
        <v>7892</v>
      </c>
    </row>
    <row r="19" spans="1:18" ht="17.25" thickBot="1" x14ac:dyDescent="0.35">
      <c r="A19" s="9" t="s">
        <v>56</v>
      </c>
      <c r="B19" s="12">
        <v>212.3</v>
      </c>
      <c r="C19" s="12">
        <v>182.07</v>
      </c>
      <c r="D19" s="15">
        <v>56</v>
      </c>
      <c r="E19" s="15">
        <v>52</v>
      </c>
      <c r="F19" s="18">
        <v>9.1999999999999993</v>
      </c>
      <c r="G19" s="18">
        <v>6.8</v>
      </c>
      <c r="H19" s="12">
        <v>19.12</v>
      </c>
      <c r="I19" s="12">
        <v>11.8</v>
      </c>
      <c r="J19" s="15">
        <v>4</v>
      </c>
      <c r="K19" s="12">
        <v>357.56</v>
      </c>
      <c r="L19" s="15" t="s">
        <v>29</v>
      </c>
      <c r="M19" s="21" t="s">
        <v>57</v>
      </c>
      <c r="N19" s="12">
        <v>332.5</v>
      </c>
      <c r="O19" s="21" t="s">
        <v>53</v>
      </c>
      <c r="P19" s="21" t="s">
        <v>54</v>
      </c>
      <c r="Q19" s="24">
        <v>8981</v>
      </c>
      <c r="R19" s="24">
        <f>ROUND(Q19/100*(100-Содержание!$E$4),2)</f>
        <v>8981</v>
      </c>
    </row>
    <row r="20" spans="1:18" x14ac:dyDescent="0.3">
      <c r="A20" s="11" t="s">
        <v>58</v>
      </c>
      <c r="B20" s="14">
        <v>200.38</v>
      </c>
      <c r="C20" s="14">
        <v>178.54</v>
      </c>
      <c r="D20" s="17">
        <v>58</v>
      </c>
      <c r="E20" s="17">
        <v>54</v>
      </c>
      <c r="F20" s="20">
        <v>11.5</v>
      </c>
      <c r="G20" s="20">
        <v>8.5</v>
      </c>
      <c r="H20" s="14">
        <v>23.9</v>
      </c>
      <c r="I20" s="14">
        <v>14.75</v>
      </c>
      <c r="J20" s="17">
        <v>5</v>
      </c>
      <c r="K20" s="14">
        <v>268.17</v>
      </c>
      <c r="L20" s="17" t="s">
        <v>29</v>
      </c>
      <c r="M20" s="23" t="s">
        <v>59</v>
      </c>
      <c r="N20" s="14">
        <v>346.14</v>
      </c>
      <c r="O20" s="23" t="s">
        <v>60</v>
      </c>
      <c r="P20" s="23" t="s">
        <v>61</v>
      </c>
      <c r="Q20" s="26">
        <v>8765</v>
      </c>
      <c r="R20" s="26">
        <f>ROUND(Q20/100*(100-Содержание!$E$4),2)</f>
        <v>8765</v>
      </c>
    </row>
    <row r="21" spans="1:18" x14ac:dyDescent="0.3">
      <c r="A21" s="10" t="s">
        <v>62</v>
      </c>
      <c r="B21" s="13">
        <v>239.94</v>
      </c>
      <c r="C21" s="13">
        <v>210.46</v>
      </c>
      <c r="D21" s="16">
        <v>58</v>
      </c>
      <c r="E21" s="16">
        <v>54</v>
      </c>
      <c r="F21" s="19">
        <v>11.5</v>
      </c>
      <c r="G21" s="19">
        <v>8.5</v>
      </c>
      <c r="H21" s="13">
        <v>23.9</v>
      </c>
      <c r="I21" s="13">
        <v>14.75</v>
      </c>
      <c r="J21" s="16">
        <v>5</v>
      </c>
      <c r="K21" s="13">
        <v>357.56</v>
      </c>
      <c r="L21" s="16" t="s">
        <v>29</v>
      </c>
      <c r="M21" s="22" t="s">
        <v>59</v>
      </c>
      <c r="N21" s="13">
        <v>378.59</v>
      </c>
      <c r="O21" s="22" t="s">
        <v>60</v>
      </c>
      <c r="P21" s="22" t="s">
        <v>61</v>
      </c>
      <c r="Q21" s="25">
        <v>9919</v>
      </c>
      <c r="R21" s="25">
        <f>ROUND(Q21/100*(100-Содержание!$E$4),2)</f>
        <v>9919</v>
      </c>
    </row>
    <row r="22" spans="1:18" x14ac:dyDescent="0.3">
      <c r="A22" s="10" t="s">
        <v>63</v>
      </c>
      <c r="B22" s="13">
        <v>265.32</v>
      </c>
      <c r="C22" s="13">
        <v>228.83</v>
      </c>
      <c r="D22" s="16">
        <v>58</v>
      </c>
      <c r="E22" s="16">
        <v>54</v>
      </c>
      <c r="F22" s="19">
        <v>11.5</v>
      </c>
      <c r="G22" s="19">
        <v>8.5</v>
      </c>
      <c r="H22" s="13">
        <v>23.9</v>
      </c>
      <c r="I22" s="13">
        <v>14.75</v>
      </c>
      <c r="J22" s="16">
        <v>5</v>
      </c>
      <c r="K22" s="13">
        <v>446.95</v>
      </c>
      <c r="L22" s="16" t="s">
        <v>29</v>
      </c>
      <c r="M22" s="22" t="s">
        <v>59</v>
      </c>
      <c r="N22" s="13">
        <v>410.93</v>
      </c>
      <c r="O22" s="22" t="s">
        <v>60</v>
      </c>
      <c r="P22" s="22" t="s">
        <v>61</v>
      </c>
      <c r="Q22" s="25">
        <v>11326</v>
      </c>
      <c r="R22" s="25">
        <f>ROUND(Q22/100*(100-Содержание!$E$4),2)</f>
        <v>11326</v>
      </c>
    </row>
  </sheetData>
  <mergeCells count="16">
    <mergeCell ref="O3:O4"/>
    <mergeCell ref="P3:P4"/>
    <mergeCell ref="Q3:Q4"/>
    <mergeCell ref="R3:R4"/>
    <mergeCell ref="H3:I3"/>
    <mergeCell ref="J3:J4"/>
    <mergeCell ref="K3:K4"/>
    <mergeCell ref="L3:L4"/>
    <mergeCell ref="M3:M4"/>
    <mergeCell ref="N3:N4"/>
    <mergeCell ref="F3:G3"/>
    <mergeCell ref="A1:B1"/>
    <mergeCell ref="C1:E1"/>
    <mergeCell ref="A3:A4"/>
    <mergeCell ref="B3:C3"/>
    <mergeCell ref="D3:E3"/>
  </mergeCells>
  <hyperlinks>
    <hyperlink ref="A1:B1" location="'Содержание'!A1" display="'Содержание'!A1"/>
    <hyperlink ref="C1:E1" location="'Чертежи'!A1" display="'Чертежи'!A1"/>
  </hyperlinks>
  <pageMargins left="0.30000000000000004" right="0.30000000000000004" top="1.2204724409448806" bottom="0.42370078740157496" header="0.31496062992125967" footer="0.11811023622047195"/>
  <pageSetup paperSize="9" scale="53" fitToHeight="0" orientation="landscape" r:id="rId1"/>
  <headerFooter>
    <oddHeader>&amp;L&amp;G</oddHeader>
    <oddFooter>&amp;C&amp;"Arial Narrow"156019, г. Кострома, ул. Петра Щербины, д. 23 &amp;KFF0000|&amp;K01+000 www.unitcold.ru &amp;KFF0000|&amp;K01+000 tel:+7 495 234 98 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R22"/>
  <sheetViews>
    <sheetView showGridLines="0" showRowColHeaders="0" showRuler="0" view="pageLayout" zoomScale="80" zoomScaleNormal="100" zoomScalePageLayoutView="80" workbookViewId="0">
      <selection activeCell="J26" sqref="J26"/>
    </sheetView>
  </sheetViews>
  <sheetFormatPr defaultColWidth="8.7109375" defaultRowHeight="16.5" x14ac:dyDescent="0.3"/>
  <cols>
    <col min="1" max="1" width="52.7109375" style="1" customWidth="1"/>
    <col min="2" max="2" width="11.5703125" style="1" customWidth="1"/>
    <col min="3" max="3" width="9.5703125" style="1" customWidth="1"/>
    <col min="4" max="10" width="8.85546875" style="1" customWidth="1"/>
    <col min="11" max="11" width="11.42578125" style="1" customWidth="1"/>
    <col min="12" max="12" width="11.140625" style="1" customWidth="1"/>
    <col min="13" max="13" width="14.42578125" style="1" customWidth="1"/>
    <col min="14" max="14" width="12.28515625" style="1" customWidth="1"/>
    <col min="15" max="15" width="18.5703125" style="1" customWidth="1"/>
    <col min="16" max="16" width="19.85546875" style="1" customWidth="1"/>
    <col min="17" max="17" width="15.42578125" style="1" customWidth="1"/>
    <col min="18" max="18" width="16.7109375" style="1" customWidth="1"/>
    <col min="19" max="16384" width="8.7109375" style="1"/>
  </cols>
  <sheetData>
    <row r="1" spans="1:18" x14ac:dyDescent="0.3">
      <c r="A1" s="49" t="s">
        <v>5</v>
      </c>
      <c r="B1" s="50"/>
      <c r="C1" s="51" t="s">
        <v>12</v>
      </c>
      <c r="D1" s="52"/>
      <c r="E1" s="52"/>
    </row>
    <row r="2" spans="1:18" ht="17.25" thickBot="1" x14ac:dyDescent="0.35"/>
    <row r="3" spans="1:18" ht="32.1" customHeight="1" thickBot="1" x14ac:dyDescent="0.35">
      <c r="A3" s="53" t="s">
        <v>13</v>
      </c>
      <c r="B3" s="48" t="s">
        <v>14</v>
      </c>
      <c r="C3" s="48"/>
      <c r="D3" s="48" t="s">
        <v>17</v>
      </c>
      <c r="E3" s="48"/>
      <c r="F3" s="48" t="s">
        <v>18</v>
      </c>
      <c r="G3" s="48"/>
      <c r="H3" s="48" t="s">
        <v>19</v>
      </c>
      <c r="I3" s="48"/>
      <c r="J3" s="55" t="s">
        <v>20</v>
      </c>
      <c r="K3" s="54" t="s">
        <v>21</v>
      </c>
      <c r="L3" s="54" t="s">
        <v>22</v>
      </c>
      <c r="M3" s="54" t="s">
        <v>23</v>
      </c>
      <c r="N3" s="54" t="s">
        <v>24</v>
      </c>
      <c r="O3" s="54" t="s">
        <v>25</v>
      </c>
      <c r="P3" s="54" t="s">
        <v>26</v>
      </c>
      <c r="Q3" s="54" t="s">
        <v>27</v>
      </c>
      <c r="R3" s="54" t="s">
        <v>159</v>
      </c>
    </row>
    <row r="4" spans="1:18" ht="32.1" customHeight="1" thickBot="1" x14ac:dyDescent="0.35">
      <c r="A4" s="53"/>
      <c r="B4" s="8" t="s">
        <v>15</v>
      </c>
      <c r="C4" s="8" t="s">
        <v>16</v>
      </c>
      <c r="D4" s="8" t="s">
        <v>15</v>
      </c>
      <c r="E4" s="8" t="s">
        <v>16</v>
      </c>
      <c r="F4" s="8" t="s">
        <v>15</v>
      </c>
      <c r="G4" s="8" t="s">
        <v>16</v>
      </c>
      <c r="H4" s="8" t="s">
        <v>15</v>
      </c>
      <c r="I4" s="8" t="s">
        <v>16</v>
      </c>
      <c r="J4" s="55"/>
      <c r="K4" s="54"/>
      <c r="L4" s="54"/>
      <c r="M4" s="54"/>
      <c r="N4" s="54"/>
      <c r="O4" s="54"/>
      <c r="P4" s="54"/>
      <c r="Q4" s="54"/>
      <c r="R4" s="54"/>
    </row>
    <row r="5" spans="1:18" x14ac:dyDescent="0.3">
      <c r="A5" s="11" t="s">
        <v>65</v>
      </c>
      <c r="B5" s="14">
        <v>21.5</v>
      </c>
      <c r="C5" s="14">
        <v>19.25</v>
      </c>
      <c r="D5" s="17">
        <v>43</v>
      </c>
      <c r="E5" s="17">
        <v>37</v>
      </c>
      <c r="F5" s="20">
        <v>0.6</v>
      </c>
      <c r="G5" s="20">
        <v>0.4</v>
      </c>
      <c r="H5" s="20">
        <v>1.2</v>
      </c>
      <c r="I5" s="14">
        <v>0.68</v>
      </c>
      <c r="J5" s="17">
        <v>1</v>
      </c>
      <c r="K5" s="14">
        <v>35.76</v>
      </c>
      <c r="L5" s="17" t="s">
        <v>29</v>
      </c>
      <c r="M5" s="23" t="s">
        <v>30</v>
      </c>
      <c r="N5" s="14">
        <v>56.73</v>
      </c>
      <c r="O5" s="23" t="s">
        <v>31</v>
      </c>
      <c r="P5" s="23" t="s">
        <v>32</v>
      </c>
      <c r="Q5" s="26">
        <v>1502</v>
      </c>
      <c r="R5" s="26">
        <f>ROUND(Q5/100*(100-Содержание!$E$4),2)</f>
        <v>1502</v>
      </c>
    </row>
    <row r="6" spans="1:18" x14ac:dyDescent="0.3">
      <c r="A6" s="10" t="s">
        <v>66</v>
      </c>
      <c r="B6" s="13">
        <v>28.63</v>
      </c>
      <c r="C6" s="13">
        <v>25.03</v>
      </c>
      <c r="D6" s="16">
        <v>43</v>
      </c>
      <c r="E6" s="16">
        <v>37</v>
      </c>
      <c r="F6" s="19">
        <v>0.6</v>
      </c>
      <c r="G6" s="19">
        <v>0.4</v>
      </c>
      <c r="H6" s="19">
        <v>1.2</v>
      </c>
      <c r="I6" s="13">
        <v>0.68</v>
      </c>
      <c r="J6" s="16">
        <v>1</v>
      </c>
      <c r="K6" s="13">
        <v>53.63</v>
      </c>
      <c r="L6" s="16" t="s">
        <v>29</v>
      </c>
      <c r="M6" s="22" t="s">
        <v>30</v>
      </c>
      <c r="N6" s="13">
        <v>63.33</v>
      </c>
      <c r="O6" s="22" t="s">
        <v>31</v>
      </c>
      <c r="P6" s="22" t="s">
        <v>32</v>
      </c>
      <c r="Q6" s="25">
        <v>1769</v>
      </c>
      <c r="R6" s="25">
        <f>ROUND(Q6/100*(100-Содержание!$E$4),2)</f>
        <v>1769</v>
      </c>
    </row>
    <row r="7" spans="1:18" x14ac:dyDescent="0.3">
      <c r="A7" s="10" t="s">
        <v>67</v>
      </c>
      <c r="B7" s="13">
        <v>32.56</v>
      </c>
      <c r="C7" s="13">
        <v>27.87</v>
      </c>
      <c r="D7" s="16">
        <v>43</v>
      </c>
      <c r="E7" s="16">
        <v>37</v>
      </c>
      <c r="F7" s="19">
        <v>0.6</v>
      </c>
      <c r="G7" s="19">
        <v>0.4</v>
      </c>
      <c r="H7" s="19">
        <v>1.2</v>
      </c>
      <c r="I7" s="13">
        <v>0.68</v>
      </c>
      <c r="J7" s="16">
        <v>1</v>
      </c>
      <c r="K7" s="13">
        <v>71</v>
      </c>
      <c r="L7" s="16" t="s">
        <v>29</v>
      </c>
      <c r="M7" s="22" t="s">
        <v>30</v>
      </c>
      <c r="N7" s="13">
        <v>69.930000000000007</v>
      </c>
      <c r="O7" s="22" t="s">
        <v>31</v>
      </c>
      <c r="P7" s="22" t="s">
        <v>32</v>
      </c>
      <c r="Q7" s="25">
        <v>2042</v>
      </c>
      <c r="R7" s="25">
        <f>ROUND(Q7/100*(100-Содержание!$E$4),2)</f>
        <v>2042</v>
      </c>
    </row>
    <row r="8" spans="1:18" ht="17.25" thickBot="1" x14ac:dyDescent="0.35">
      <c r="A8" s="10" t="s">
        <v>68</v>
      </c>
      <c r="B8" s="13">
        <v>35.26</v>
      </c>
      <c r="C8" s="13">
        <v>29.65</v>
      </c>
      <c r="D8" s="16">
        <v>43</v>
      </c>
      <c r="E8" s="16">
        <v>37</v>
      </c>
      <c r="F8" s="19">
        <v>0.6</v>
      </c>
      <c r="G8" s="19">
        <v>0.4</v>
      </c>
      <c r="H8" s="19">
        <v>1.2</v>
      </c>
      <c r="I8" s="13">
        <v>0.68</v>
      </c>
      <c r="J8" s="16">
        <v>1</v>
      </c>
      <c r="K8" s="13">
        <v>89.39</v>
      </c>
      <c r="L8" s="16" t="s">
        <v>29</v>
      </c>
      <c r="M8" s="22" t="s">
        <v>30</v>
      </c>
      <c r="N8" s="13">
        <v>76.53</v>
      </c>
      <c r="O8" s="22" t="s">
        <v>31</v>
      </c>
      <c r="P8" s="22" t="s">
        <v>32</v>
      </c>
      <c r="Q8" s="25">
        <v>2352</v>
      </c>
      <c r="R8" s="25">
        <f>ROUND(Q8/100*(100-Содержание!$E$4),2)</f>
        <v>2352</v>
      </c>
    </row>
    <row r="9" spans="1:18" x14ac:dyDescent="0.3">
      <c r="A9" s="27" t="s">
        <v>69</v>
      </c>
      <c r="B9" s="28">
        <v>45.27</v>
      </c>
      <c r="C9" s="28">
        <v>40.58</v>
      </c>
      <c r="D9" s="29">
        <v>46</v>
      </c>
      <c r="E9" s="29">
        <v>40</v>
      </c>
      <c r="F9" s="30">
        <v>1.2</v>
      </c>
      <c r="G9" s="30">
        <v>0.8</v>
      </c>
      <c r="H9" s="30">
        <v>2.4</v>
      </c>
      <c r="I9" s="28">
        <v>1.36</v>
      </c>
      <c r="J9" s="29">
        <v>2</v>
      </c>
      <c r="K9" s="28">
        <v>71.510000000000005</v>
      </c>
      <c r="L9" s="29" t="s">
        <v>29</v>
      </c>
      <c r="M9" s="31" t="s">
        <v>37</v>
      </c>
      <c r="N9" s="28">
        <v>101.16</v>
      </c>
      <c r="O9" s="31" t="s">
        <v>38</v>
      </c>
      <c r="P9" s="31" t="s">
        <v>39</v>
      </c>
      <c r="Q9" s="32">
        <v>2513</v>
      </c>
      <c r="R9" s="32">
        <f>ROUND(Q9/100*(100-Содержание!$E$4),2)</f>
        <v>2513</v>
      </c>
    </row>
    <row r="10" spans="1:18" x14ac:dyDescent="0.3">
      <c r="A10" s="9" t="s">
        <v>70</v>
      </c>
      <c r="B10" s="12">
        <v>57.01</v>
      </c>
      <c r="C10" s="12">
        <v>49.88</v>
      </c>
      <c r="D10" s="15">
        <v>46</v>
      </c>
      <c r="E10" s="15">
        <v>40</v>
      </c>
      <c r="F10" s="18">
        <v>1.2</v>
      </c>
      <c r="G10" s="18">
        <v>0.8</v>
      </c>
      <c r="H10" s="18">
        <v>2.4</v>
      </c>
      <c r="I10" s="12">
        <v>1.36</v>
      </c>
      <c r="J10" s="15">
        <v>2</v>
      </c>
      <c r="K10" s="12">
        <v>107.27</v>
      </c>
      <c r="L10" s="15" t="s">
        <v>29</v>
      </c>
      <c r="M10" s="21" t="s">
        <v>41</v>
      </c>
      <c r="N10" s="12">
        <v>114.25</v>
      </c>
      <c r="O10" s="21" t="s">
        <v>38</v>
      </c>
      <c r="P10" s="21" t="s">
        <v>39</v>
      </c>
      <c r="Q10" s="24">
        <v>2998</v>
      </c>
      <c r="R10" s="24">
        <f>ROUND(Q10/100*(100-Содержание!$E$4),2)</f>
        <v>2998</v>
      </c>
    </row>
    <row r="11" spans="1:18" x14ac:dyDescent="0.3">
      <c r="A11" s="9" t="s">
        <v>71</v>
      </c>
      <c r="B11" s="12">
        <v>68.239999999999995</v>
      </c>
      <c r="C11" s="12">
        <v>58.43</v>
      </c>
      <c r="D11" s="15">
        <v>46</v>
      </c>
      <c r="E11" s="15">
        <v>40</v>
      </c>
      <c r="F11" s="18">
        <v>1.2</v>
      </c>
      <c r="G11" s="18">
        <v>0.8</v>
      </c>
      <c r="H11" s="18">
        <v>2.4</v>
      </c>
      <c r="I11" s="12">
        <v>1.36</v>
      </c>
      <c r="J11" s="15">
        <v>2</v>
      </c>
      <c r="K11" s="12">
        <v>143.02000000000001</v>
      </c>
      <c r="L11" s="15" t="s">
        <v>29</v>
      </c>
      <c r="M11" s="21" t="s">
        <v>41</v>
      </c>
      <c r="N11" s="12">
        <v>127.67</v>
      </c>
      <c r="O11" s="21" t="s">
        <v>38</v>
      </c>
      <c r="P11" s="21" t="s">
        <v>39</v>
      </c>
      <c r="Q11" s="24">
        <v>3679</v>
      </c>
      <c r="R11" s="24">
        <f>ROUND(Q11/100*(100-Содержание!$E$4),2)</f>
        <v>3679</v>
      </c>
    </row>
    <row r="12" spans="1:18" ht="17.25" thickBot="1" x14ac:dyDescent="0.35">
      <c r="A12" s="9" t="s">
        <v>72</v>
      </c>
      <c r="B12" s="12">
        <v>73.67</v>
      </c>
      <c r="C12" s="12">
        <v>61.99</v>
      </c>
      <c r="D12" s="15">
        <v>46</v>
      </c>
      <c r="E12" s="15">
        <v>40</v>
      </c>
      <c r="F12" s="18">
        <v>1.2</v>
      </c>
      <c r="G12" s="18">
        <v>0.8</v>
      </c>
      <c r="H12" s="18">
        <v>2.4</v>
      </c>
      <c r="I12" s="12">
        <v>1.36</v>
      </c>
      <c r="J12" s="15">
        <v>2</v>
      </c>
      <c r="K12" s="12">
        <v>178.78</v>
      </c>
      <c r="L12" s="15" t="s">
        <v>29</v>
      </c>
      <c r="M12" s="21" t="s">
        <v>41</v>
      </c>
      <c r="N12" s="12">
        <v>140.76</v>
      </c>
      <c r="O12" s="21" t="s">
        <v>38</v>
      </c>
      <c r="P12" s="21" t="s">
        <v>39</v>
      </c>
      <c r="Q12" s="24">
        <v>4225</v>
      </c>
      <c r="R12" s="24">
        <f>ROUND(Q12/100*(100-Содержание!$E$4),2)</f>
        <v>4225</v>
      </c>
    </row>
    <row r="13" spans="1:18" x14ac:dyDescent="0.3">
      <c r="A13" s="11" t="s">
        <v>73</v>
      </c>
      <c r="B13" s="14">
        <v>66.13</v>
      </c>
      <c r="C13" s="14">
        <v>59.2</v>
      </c>
      <c r="D13" s="17">
        <v>48</v>
      </c>
      <c r="E13" s="17">
        <v>42</v>
      </c>
      <c r="F13" s="20">
        <v>1.8</v>
      </c>
      <c r="G13" s="20">
        <v>1.2</v>
      </c>
      <c r="H13" s="20">
        <v>3.6</v>
      </c>
      <c r="I13" s="14">
        <v>2.04</v>
      </c>
      <c r="J13" s="17">
        <v>3</v>
      </c>
      <c r="K13" s="14">
        <v>107.27</v>
      </c>
      <c r="L13" s="17" t="s">
        <v>29</v>
      </c>
      <c r="M13" s="23" t="s">
        <v>41</v>
      </c>
      <c r="N13" s="14">
        <v>146.09</v>
      </c>
      <c r="O13" s="23" t="s">
        <v>45</v>
      </c>
      <c r="P13" s="23" t="s">
        <v>46</v>
      </c>
      <c r="Q13" s="26">
        <v>3896</v>
      </c>
      <c r="R13" s="26">
        <f>ROUND(Q13/100*(100-Содержание!$E$4),2)</f>
        <v>3896</v>
      </c>
    </row>
    <row r="14" spans="1:18" x14ac:dyDescent="0.3">
      <c r="A14" s="10" t="s">
        <v>74</v>
      </c>
      <c r="B14" s="13">
        <v>87.65</v>
      </c>
      <c r="C14" s="13">
        <v>78.05</v>
      </c>
      <c r="D14" s="16">
        <v>48</v>
      </c>
      <c r="E14" s="16">
        <v>42</v>
      </c>
      <c r="F14" s="19">
        <v>1.8</v>
      </c>
      <c r="G14" s="19">
        <v>1.2</v>
      </c>
      <c r="H14" s="19">
        <v>3.6</v>
      </c>
      <c r="I14" s="13">
        <v>2.04</v>
      </c>
      <c r="J14" s="16">
        <v>3</v>
      </c>
      <c r="K14" s="13">
        <v>160.9</v>
      </c>
      <c r="L14" s="16" t="s">
        <v>29</v>
      </c>
      <c r="M14" s="22" t="s">
        <v>41</v>
      </c>
      <c r="N14" s="13">
        <v>165.56</v>
      </c>
      <c r="O14" s="22" t="s">
        <v>45</v>
      </c>
      <c r="P14" s="22" t="s">
        <v>46</v>
      </c>
      <c r="Q14" s="25">
        <v>4613</v>
      </c>
      <c r="R14" s="25">
        <f>ROUND(Q14/100*(100-Содержание!$E$4),2)</f>
        <v>4613</v>
      </c>
    </row>
    <row r="15" spans="1:18" x14ac:dyDescent="0.3">
      <c r="A15" s="10" t="s">
        <v>75</v>
      </c>
      <c r="B15" s="13">
        <v>102.68</v>
      </c>
      <c r="C15" s="13">
        <v>87.91</v>
      </c>
      <c r="D15" s="16">
        <v>48</v>
      </c>
      <c r="E15" s="16">
        <v>42</v>
      </c>
      <c r="F15" s="19">
        <v>1.8</v>
      </c>
      <c r="G15" s="19">
        <v>1.2</v>
      </c>
      <c r="H15" s="19">
        <v>3.6</v>
      </c>
      <c r="I15" s="13">
        <v>2.04</v>
      </c>
      <c r="J15" s="16">
        <v>3</v>
      </c>
      <c r="K15" s="13">
        <v>214.54</v>
      </c>
      <c r="L15" s="16" t="s">
        <v>29</v>
      </c>
      <c r="M15" s="22" t="s">
        <v>41</v>
      </c>
      <c r="N15" s="13">
        <v>184.04</v>
      </c>
      <c r="O15" s="22" t="s">
        <v>45</v>
      </c>
      <c r="P15" s="22" t="s">
        <v>46</v>
      </c>
      <c r="Q15" s="25">
        <v>5286</v>
      </c>
      <c r="R15" s="25">
        <f>ROUND(Q15/100*(100-Содержание!$E$4),2)</f>
        <v>5286</v>
      </c>
    </row>
    <row r="16" spans="1:18" ht="17.25" thickBot="1" x14ac:dyDescent="0.35">
      <c r="A16" s="10" t="s">
        <v>76</v>
      </c>
      <c r="B16" s="13">
        <v>111.95</v>
      </c>
      <c r="C16" s="13">
        <v>93.95</v>
      </c>
      <c r="D16" s="16">
        <v>48</v>
      </c>
      <c r="E16" s="16">
        <v>42</v>
      </c>
      <c r="F16" s="19">
        <v>1.8</v>
      </c>
      <c r="G16" s="19">
        <v>1.2</v>
      </c>
      <c r="H16" s="19">
        <v>3.6</v>
      </c>
      <c r="I16" s="13">
        <v>2.04</v>
      </c>
      <c r="J16" s="16">
        <v>3</v>
      </c>
      <c r="K16" s="13">
        <v>268.17</v>
      </c>
      <c r="L16" s="16" t="s">
        <v>29</v>
      </c>
      <c r="M16" s="22" t="s">
        <v>41</v>
      </c>
      <c r="N16" s="13">
        <v>204.06</v>
      </c>
      <c r="O16" s="22" t="s">
        <v>45</v>
      </c>
      <c r="P16" s="22" t="s">
        <v>46</v>
      </c>
      <c r="Q16" s="25">
        <v>6078</v>
      </c>
      <c r="R16" s="25">
        <f>ROUND(Q16/100*(100-Содержание!$E$4),2)</f>
        <v>6078</v>
      </c>
    </row>
    <row r="17" spans="1:18" x14ac:dyDescent="0.3">
      <c r="A17" s="27" t="s">
        <v>77</v>
      </c>
      <c r="B17" s="28">
        <v>117.36</v>
      </c>
      <c r="C17" s="28">
        <v>102.78</v>
      </c>
      <c r="D17" s="29">
        <v>49</v>
      </c>
      <c r="E17" s="29">
        <v>43</v>
      </c>
      <c r="F17" s="30">
        <v>2.4</v>
      </c>
      <c r="G17" s="30">
        <v>1.6</v>
      </c>
      <c r="H17" s="30">
        <v>4.8</v>
      </c>
      <c r="I17" s="28">
        <v>2.72</v>
      </c>
      <c r="J17" s="29">
        <v>4</v>
      </c>
      <c r="K17" s="28">
        <v>214.54</v>
      </c>
      <c r="L17" s="29" t="s">
        <v>29</v>
      </c>
      <c r="M17" s="31" t="s">
        <v>52</v>
      </c>
      <c r="N17" s="28">
        <v>215.22</v>
      </c>
      <c r="O17" s="31" t="s">
        <v>53</v>
      </c>
      <c r="P17" s="31" t="s">
        <v>54</v>
      </c>
      <c r="Q17" s="32">
        <v>5984</v>
      </c>
      <c r="R17" s="32">
        <f>ROUND(Q17/100*(100-Содержание!$E$4),2)</f>
        <v>5984</v>
      </c>
    </row>
    <row r="18" spans="1:18" x14ac:dyDescent="0.3">
      <c r="A18" s="9" t="s">
        <v>78</v>
      </c>
      <c r="B18" s="12">
        <v>136.27000000000001</v>
      </c>
      <c r="C18" s="12">
        <v>116.71</v>
      </c>
      <c r="D18" s="15">
        <v>49</v>
      </c>
      <c r="E18" s="15">
        <v>43</v>
      </c>
      <c r="F18" s="18">
        <v>2.4</v>
      </c>
      <c r="G18" s="18">
        <v>1.6</v>
      </c>
      <c r="H18" s="18">
        <v>4.8</v>
      </c>
      <c r="I18" s="12">
        <v>2.72</v>
      </c>
      <c r="J18" s="15">
        <v>4</v>
      </c>
      <c r="K18" s="12">
        <v>286.05</v>
      </c>
      <c r="L18" s="15" t="s">
        <v>29</v>
      </c>
      <c r="M18" s="21" t="s">
        <v>52</v>
      </c>
      <c r="N18" s="12">
        <v>241.18</v>
      </c>
      <c r="O18" s="21" t="s">
        <v>53</v>
      </c>
      <c r="P18" s="21" t="s">
        <v>54</v>
      </c>
      <c r="Q18" s="24">
        <v>7038</v>
      </c>
      <c r="R18" s="24">
        <f>ROUND(Q18/100*(100-Содержание!$E$4),2)</f>
        <v>7038</v>
      </c>
    </row>
    <row r="19" spans="1:18" ht="17.25" thickBot="1" x14ac:dyDescent="0.35">
      <c r="A19" s="9" t="s">
        <v>79</v>
      </c>
      <c r="B19" s="12">
        <v>148.43</v>
      </c>
      <c r="C19" s="12">
        <v>124.54</v>
      </c>
      <c r="D19" s="15">
        <v>49</v>
      </c>
      <c r="E19" s="15">
        <v>43</v>
      </c>
      <c r="F19" s="18">
        <v>2.4</v>
      </c>
      <c r="G19" s="18">
        <v>1.6</v>
      </c>
      <c r="H19" s="18">
        <v>4.8</v>
      </c>
      <c r="I19" s="12">
        <v>2.72</v>
      </c>
      <c r="J19" s="15">
        <v>4</v>
      </c>
      <c r="K19" s="12">
        <v>357.56</v>
      </c>
      <c r="L19" s="15" t="s">
        <v>29</v>
      </c>
      <c r="M19" s="21" t="s">
        <v>52</v>
      </c>
      <c r="N19" s="12">
        <v>268.89999999999998</v>
      </c>
      <c r="O19" s="21" t="s">
        <v>53</v>
      </c>
      <c r="P19" s="21" t="s">
        <v>54</v>
      </c>
      <c r="Q19" s="24">
        <v>8126</v>
      </c>
      <c r="R19" s="24">
        <f>ROUND(Q19/100*(100-Содержание!$E$4),2)</f>
        <v>8126</v>
      </c>
    </row>
    <row r="20" spans="1:18" x14ac:dyDescent="0.3">
      <c r="A20" s="11" t="s">
        <v>80</v>
      </c>
      <c r="B20" s="14">
        <v>148.93</v>
      </c>
      <c r="C20" s="14">
        <v>130.63</v>
      </c>
      <c r="D20" s="17">
        <v>51</v>
      </c>
      <c r="E20" s="17">
        <v>45</v>
      </c>
      <c r="F20" s="20">
        <v>3</v>
      </c>
      <c r="G20" s="20">
        <v>2</v>
      </c>
      <c r="H20" s="20">
        <v>6</v>
      </c>
      <c r="I20" s="14">
        <v>3.4</v>
      </c>
      <c r="J20" s="17">
        <v>5</v>
      </c>
      <c r="K20" s="14">
        <v>268.17</v>
      </c>
      <c r="L20" s="17" t="s">
        <v>29</v>
      </c>
      <c r="M20" s="23" t="s">
        <v>59</v>
      </c>
      <c r="N20" s="14">
        <v>266.64</v>
      </c>
      <c r="O20" s="23" t="s">
        <v>60</v>
      </c>
      <c r="P20" s="23" t="s">
        <v>61</v>
      </c>
      <c r="Q20" s="26">
        <v>7697</v>
      </c>
      <c r="R20" s="26">
        <f>ROUND(Q20/100*(100-Содержание!$E$4),2)</f>
        <v>7697</v>
      </c>
    </row>
    <row r="21" spans="1:18" x14ac:dyDescent="0.3">
      <c r="A21" s="10" t="s">
        <v>81</v>
      </c>
      <c r="B21" s="13">
        <v>173.34</v>
      </c>
      <c r="C21" s="13">
        <v>148.59</v>
      </c>
      <c r="D21" s="16">
        <v>51</v>
      </c>
      <c r="E21" s="16">
        <v>45</v>
      </c>
      <c r="F21" s="19">
        <v>3</v>
      </c>
      <c r="G21" s="19">
        <v>2</v>
      </c>
      <c r="H21" s="19">
        <v>6</v>
      </c>
      <c r="I21" s="13">
        <v>3.4</v>
      </c>
      <c r="J21" s="16">
        <v>5</v>
      </c>
      <c r="K21" s="13">
        <v>357.56</v>
      </c>
      <c r="L21" s="16" t="s">
        <v>29</v>
      </c>
      <c r="M21" s="22" t="s">
        <v>59</v>
      </c>
      <c r="N21" s="13">
        <v>299.08999999999997</v>
      </c>
      <c r="O21" s="22" t="s">
        <v>60</v>
      </c>
      <c r="P21" s="22" t="s">
        <v>61</v>
      </c>
      <c r="Q21" s="25">
        <v>8851</v>
      </c>
      <c r="R21" s="25">
        <f>ROUND(Q21/100*(100-Содержание!$E$4),2)</f>
        <v>8851</v>
      </c>
    </row>
    <row r="22" spans="1:18" x14ac:dyDescent="0.3">
      <c r="A22" s="10" t="s">
        <v>82</v>
      </c>
      <c r="B22" s="13">
        <v>187.43</v>
      </c>
      <c r="C22" s="13">
        <v>157.57</v>
      </c>
      <c r="D22" s="16">
        <v>51</v>
      </c>
      <c r="E22" s="16">
        <v>45</v>
      </c>
      <c r="F22" s="19">
        <v>3</v>
      </c>
      <c r="G22" s="19">
        <v>2</v>
      </c>
      <c r="H22" s="19">
        <v>6</v>
      </c>
      <c r="I22" s="13">
        <v>3.4</v>
      </c>
      <c r="J22" s="16">
        <v>5</v>
      </c>
      <c r="K22" s="13">
        <v>446.95</v>
      </c>
      <c r="L22" s="16" t="s">
        <v>29</v>
      </c>
      <c r="M22" s="22" t="s">
        <v>59</v>
      </c>
      <c r="N22" s="13">
        <v>331.43</v>
      </c>
      <c r="O22" s="22" t="s">
        <v>60</v>
      </c>
      <c r="P22" s="22" t="s">
        <v>61</v>
      </c>
      <c r="Q22" s="25">
        <v>10257</v>
      </c>
      <c r="R22" s="25">
        <f>ROUND(Q22/100*(100-Содержание!$E$4),2)</f>
        <v>10257</v>
      </c>
    </row>
  </sheetData>
  <mergeCells count="16">
    <mergeCell ref="O3:O4"/>
    <mergeCell ref="P3:P4"/>
    <mergeCell ref="Q3:Q4"/>
    <mergeCell ref="R3:R4"/>
    <mergeCell ref="H3:I3"/>
    <mergeCell ref="J3:J4"/>
    <mergeCell ref="K3:K4"/>
    <mergeCell ref="L3:L4"/>
    <mergeCell ref="M3:M4"/>
    <mergeCell ref="N3:N4"/>
    <mergeCell ref="F3:G3"/>
    <mergeCell ref="A1:B1"/>
    <mergeCell ref="C1:E1"/>
    <mergeCell ref="A3:A4"/>
    <mergeCell ref="B3:C3"/>
    <mergeCell ref="D3:E3"/>
  </mergeCells>
  <hyperlinks>
    <hyperlink ref="A1:B1" location="'Содержание'!A1" display="'Содержание'!A1"/>
    <hyperlink ref="C1:E1" location="'Чертежи'!A1" display="'Чертежи'!A1"/>
  </hyperlinks>
  <pageMargins left="0.30000000000000004" right="0.30000000000000004" top="1.2204724409448806" bottom="0.42370078740157496" header="0.31496062992125967" footer="0.11811023622047195"/>
  <pageSetup paperSize="9" scale="55" fitToHeight="0" orientation="landscape" r:id="rId1"/>
  <headerFooter>
    <oddHeader>&amp;L&amp;G</oddHeader>
    <oddFooter>&amp;C&amp;"Arial Narrow"156019, г. Кострома, ул. Петра Щербины, д. 23 &amp;KFF0000|&amp;K01+000 www.unitcold.ru &amp;KFF0000|&amp;K01+000 tel:+7 495 234 98 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R22"/>
  <sheetViews>
    <sheetView showGridLines="0" showRowColHeaders="0" showRuler="0" view="pageLayout" zoomScale="80" zoomScaleNormal="100" zoomScalePageLayoutView="80" workbookViewId="0">
      <selection activeCell="P29" sqref="P29"/>
    </sheetView>
  </sheetViews>
  <sheetFormatPr defaultColWidth="8.7109375" defaultRowHeight="16.5" x14ac:dyDescent="0.3"/>
  <cols>
    <col min="1" max="1" width="51.85546875" style="1" customWidth="1"/>
    <col min="2" max="2" width="10.85546875" style="1" customWidth="1"/>
    <col min="3" max="3" width="10.28515625" style="1" customWidth="1"/>
    <col min="4" max="10" width="8.85546875" style="1" customWidth="1"/>
    <col min="11" max="11" width="12.28515625" style="1" customWidth="1"/>
    <col min="12" max="12" width="11.85546875" style="1" customWidth="1"/>
    <col min="13" max="13" width="13.5703125" style="1" customWidth="1"/>
    <col min="14" max="14" width="12.140625" style="1" customWidth="1"/>
    <col min="15" max="15" width="19.28515625" style="1" customWidth="1"/>
    <col min="16" max="16" width="20.5703125" style="1" customWidth="1"/>
    <col min="17" max="17" width="15.42578125" style="1" customWidth="1"/>
    <col min="18" max="18" width="16" style="1" customWidth="1"/>
    <col min="19" max="16384" width="8.7109375" style="1"/>
  </cols>
  <sheetData>
    <row r="1" spans="1:18" x14ac:dyDescent="0.3">
      <c r="A1" s="49" t="s">
        <v>5</v>
      </c>
      <c r="B1" s="50"/>
      <c r="C1" s="51" t="s">
        <v>12</v>
      </c>
      <c r="D1" s="52"/>
      <c r="E1" s="52"/>
    </row>
    <row r="2" spans="1:18" ht="17.25" thickBot="1" x14ac:dyDescent="0.35"/>
    <row r="3" spans="1:18" ht="32.1" customHeight="1" thickBot="1" x14ac:dyDescent="0.35">
      <c r="A3" s="53" t="s">
        <v>13</v>
      </c>
      <c r="B3" s="48" t="s">
        <v>14</v>
      </c>
      <c r="C3" s="48"/>
      <c r="D3" s="48" t="s">
        <v>17</v>
      </c>
      <c r="E3" s="48"/>
      <c r="F3" s="48" t="s">
        <v>18</v>
      </c>
      <c r="G3" s="48"/>
      <c r="H3" s="48" t="s">
        <v>19</v>
      </c>
      <c r="I3" s="48"/>
      <c r="J3" s="55" t="s">
        <v>20</v>
      </c>
      <c r="K3" s="54" t="s">
        <v>21</v>
      </c>
      <c r="L3" s="54" t="s">
        <v>22</v>
      </c>
      <c r="M3" s="54" t="s">
        <v>23</v>
      </c>
      <c r="N3" s="54" t="s">
        <v>24</v>
      </c>
      <c r="O3" s="54" t="s">
        <v>25</v>
      </c>
      <c r="P3" s="54" t="s">
        <v>26</v>
      </c>
      <c r="Q3" s="54" t="s">
        <v>27</v>
      </c>
      <c r="R3" s="54" t="s">
        <v>159</v>
      </c>
    </row>
    <row r="4" spans="1:18" ht="32.1" customHeight="1" thickBot="1" x14ac:dyDescent="0.35">
      <c r="A4" s="53"/>
      <c r="B4" s="8" t="s">
        <v>15</v>
      </c>
      <c r="C4" s="8" t="s">
        <v>16</v>
      </c>
      <c r="D4" s="8" t="s">
        <v>15</v>
      </c>
      <c r="E4" s="8" t="s">
        <v>16</v>
      </c>
      <c r="F4" s="8" t="s">
        <v>15</v>
      </c>
      <c r="G4" s="8" t="s">
        <v>16</v>
      </c>
      <c r="H4" s="8" t="s">
        <v>15</v>
      </c>
      <c r="I4" s="8" t="s">
        <v>16</v>
      </c>
      <c r="J4" s="55"/>
      <c r="K4" s="54"/>
      <c r="L4" s="54"/>
      <c r="M4" s="54"/>
      <c r="N4" s="54"/>
      <c r="O4" s="54"/>
      <c r="P4" s="54"/>
      <c r="Q4" s="54"/>
      <c r="R4" s="54"/>
    </row>
    <row r="5" spans="1:18" x14ac:dyDescent="0.3">
      <c r="A5" s="11" t="s">
        <v>84</v>
      </c>
      <c r="B5" s="14">
        <v>18.190000000000001</v>
      </c>
      <c r="C5" s="14">
        <v>16.190000000000001</v>
      </c>
      <c r="D5" s="17">
        <v>30</v>
      </c>
      <c r="E5" s="17">
        <v>25</v>
      </c>
      <c r="F5" s="14">
        <v>0.34</v>
      </c>
      <c r="G5" s="14">
        <v>0.19</v>
      </c>
      <c r="H5" s="14">
        <v>0.83</v>
      </c>
      <c r="I5" s="14">
        <v>0.39</v>
      </c>
      <c r="J5" s="17">
        <v>1</v>
      </c>
      <c r="K5" s="14">
        <v>35.76</v>
      </c>
      <c r="L5" s="17" t="s">
        <v>29</v>
      </c>
      <c r="M5" s="23" t="s">
        <v>30</v>
      </c>
      <c r="N5" s="14">
        <v>56.73</v>
      </c>
      <c r="O5" s="23" t="s">
        <v>31</v>
      </c>
      <c r="P5" s="23" t="s">
        <v>32</v>
      </c>
      <c r="Q5" s="26">
        <v>1470</v>
      </c>
      <c r="R5" s="26">
        <f>ROUND(Q5/100*(100-Содержание!$E$4),2)</f>
        <v>1470</v>
      </c>
    </row>
    <row r="6" spans="1:18" x14ac:dyDescent="0.3">
      <c r="A6" s="10" t="s">
        <v>85</v>
      </c>
      <c r="B6" s="13">
        <v>23.63</v>
      </c>
      <c r="C6" s="13">
        <v>20.440000000000001</v>
      </c>
      <c r="D6" s="16">
        <v>30</v>
      </c>
      <c r="E6" s="16">
        <v>25</v>
      </c>
      <c r="F6" s="13">
        <v>0.34</v>
      </c>
      <c r="G6" s="13">
        <v>0.19</v>
      </c>
      <c r="H6" s="13">
        <v>0.83</v>
      </c>
      <c r="I6" s="13">
        <v>0.39</v>
      </c>
      <c r="J6" s="16">
        <v>1</v>
      </c>
      <c r="K6" s="13">
        <v>53.63</v>
      </c>
      <c r="L6" s="16" t="s">
        <v>29</v>
      </c>
      <c r="M6" s="22" t="s">
        <v>30</v>
      </c>
      <c r="N6" s="13">
        <v>63.33</v>
      </c>
      <c r="O6" s="22" t="s">
        <v>31</v>
      </c>
      <c r="P6" s="22" t="s">
        <v>32</v>
      </c>
      <c r="Q6" s="25">
        <v>1737</v>
      </c>
      <c r="R6" s="25">
        <f>ROUND(Q6/100*(100-Содержание!$E$4),2)</f>
        <v>1737</v>
      </c>
    </row>
    <row r="7" spans="1:18" x14ac:dyDescent="0.3">
      <c r="A7" s="10" t="s">
        <v>86</v>
      </c>
      <c r="B7" s="13">
        <v>26.34</v>
      </c>
      <c r="C7" s="13">
        <v>22.29</v>
      </c>
      <c r="D7" s="16">
        <v>30</v>
      </c>
      <c r="E7" s="16">
        <v>25</v>
      </c>
      <c r="F7" s="13">
        <v>0.34</v>
      </c>
      <c r="G7" s="13">
        <v>0.19</v>
      </c>
      <c r="H7" s="13">
        <v>0.83</v>
      </c>
      <c r="I7" s="13">
        <v>0.39</v>
      </c>
      <c r="J7" s="16">
        <v>1</v>
      </c>
      <c r="K7" s="13">
        <v>71</v>
      </c>
      <c r="L7" s="16" t="s">
        <v>29</v>
      </c>
      <c r="M7" s="22" t="s">
        <v>30</v>
      </c>
      <c r="N7" s="13">
        <v>69.930000000000007</v>
      </c>
      <c r="O7" s="22" t="s">
        <v>31</v>
      </c>
      <c r="P7" s="22" t="s">
        <v>32</v>
      </c>
      <c r="Q7" s="25">
        <v>2010</v>
      </c>
      <c r="R7" s="25">
        <f>ROUND(Q7/100*(100-Содержание!$E$4),2)</f>
        <v>2010</v>
      </c>
    </row>
    <row r="8" spans="1:18" ht="17.25" thickBot="1" x14ac:dyDescent="0.35">
      <c r="A8" s="10" t="s">
        <v>87</v>
      </c>
      <c r="B8" s="13">
        <v>27.99</v>
      </c>
      <c r="C8" s="13">
        <v>23.31</v>
      </c>
      <c r="D8" s="16">
        <v>30</v>
      </c>
      <c r="E8" s="16">
        <v>25</v>
      </c>
      <c r="F8" s="13">
        <v>0.34</v>
      </c>
      <c r="G8" s="13">
        <v>0.19</v>
      </c>
      <c r="H8" s="13">
        <v>0.83</v>
      </c>
      <c r="I8" s="13">
        <v>0.39</v>
      </c>
      <c r="J8" s="16">
        <v>1</v>
      </c>
      <c r="K8" s="13">
        <v>89.39</v>
      </c>
      <c r="L8" s="16" t="s">
        <v>29</v>
      </c>
      <c r="M8" s="22" t="s">
        <v>30</v>
      </c>
      <c r="N8" s="13">
        <v>76.53</v>
      </c>
      <c r="O8" s="22" t="s">
        <v>31</v>
      </c>
      <c r="P8" s="22" t="s">
        <v>32</v>
      </c>
      <c r="Q8" s="25">
        <v>2319</v>
      </c>
      <c r="R8" s="25">
        <f>ROUND(Q8/100*(100-Содержание!$E$4),2)</f>
        <v>2319</v>
      </c>
    </row>
    <row r="9" spans="1:18" x14ac:dyDescent="0.3">
      <c r="A9" s="27" t="s">
        <v>88</v>
      </c>
      <c r="B9" s="28">
        <v>38.340000000000003</v>
      </c>
      <c r="C9" s="28">
        <v>34.14</v>
      </c>
      <c r="D9" s="29">
        <v>33</v>
      </c>
      <c r="E9" s="29">
        <v>28</v>
      </c>
      <c r="F9" s="28">
        <v>0.68</v>
      </c>
      <c r="G9" s="28">
        <v>0.38</v>
      </c>
      <c r="H9" s="28">
        <v>1.66</v>
      </c>
      <c r="I9" s="28">
        <v>0.78</v>
      </c>
      <c r="J9" s="29">
        <v>2</v>
      </c>
      <c r="K9" s="28">
        <v>71.510000000000005</v>
      </c>
      <c r="L9" s="29" t="s">
        <v>29</v>
      </c>
      <c r="M9" s="31" t="s">
        <v>37</v>
      </c>
      <c r="N9" s="28">
        <v>101.16</v>
      </c>
      <c r="O9" s="31" t="s">
        <v>38</v>
      </c>
      <c r="P9" s="31" t="s">
        <v>39</v>
      </c>
      <c r="Q9" s="32">
        <v>2448</v>
      </c>
      <c r="R9" s="32">
        <f>ROUND(Q9/100*(100-Содержание!$E$4),2)</f>
        <v>2448</v>
      </c>
    </row>
    <row r="10" spans="1:18" x14ac:dyDescent="0.3">
      <c r="A10" s="9" t="s">
        <v>89</v>
      </c>
      <c r="B10" s="12">
        <v>47.7</v>
      </c>
      <c r="C10" s="12">
        <v>40.78</v>
      </c>
      <c r="D10" s="15">
        <v>33</v>
      </c>
      <c r="E10" s="15">
        <v>28</v>
      </c>
      <c r="F10" s="12">
        <v>0.68</v>
      </c>
      <c r="G10" s="12">
        <v>0.38</v>
      </c>
      <c r="H10" s="12">
        <v>1.66</v>
      </c>
      <c r="I10" s="12">
        <v>0.78</v>
      </c>
      <c r="J10" s="15">
        <v>2</v>
      </c>
      <c r="K10" s="12">
        <v>107.27</v>
      </c>
      <c r="L10" s="15" t="s">
        <v>29</v>
      </c>
      <c r="M10" s="21" t="s">
        <v>41</v>
      </c>
      <c r="N10" s="12">
        <v>114.25</v>
      </c>
      <c r="O10" s="21" t="s">
        <v>38</v>
      </c>
      <c r="P10" s="21" t="s">
        <v>39</v>
      </c>
      <c r="Q10" s="24">
        <v>2933</v>
      </c>
      <c r="R10" s="24">
        <f>ROUND(Q10/100*(100-Содержание!$E$4),2)</f>
        <v>2933</v>
      </c>
    </row>
    <row r="11" spans="1:18" x14ac:dyDescent="0.3">
      <c r="A11" s="9" t="s">
        <v>90</v>
      </c>
      <c r="B11" s="12">
        <v>55.58</v>
      </c>
      <c r="C11" s="12">
        <v>46.7</v>
      </c>
      <c r="D11" s="15">
        <v>33</v>
      </c>
      <c r="E11" s="15">
        <v>28</v>
      </c>
      <c r="F11" s="12">
        <v>0.68</v>
      </c>
      <c r="G11" s="12">
        <v>0.38</v>
      </c>
      <c r="H11" s="12">
        <v>1.66</v>
      </c>
      <c r="I11" s="12">
        <v>0.78</v>
      </c>
      <c r="J11" s="15">
        <v>2</v>
      </c>
      <c r="K11" s="12">
        <v>143.02000000000001</v>
      </c>
      <c r="L11" s="15" t="s">
        <v>29</v>
      </c>
      <c r="M11" s="21" t="s">
        <v>41</v>
      </c>
      <c r="N11" s="12">
        <v>127.67</v>
      </c>
      <c r="O11" s="21" t="s">
        <v>38</v>
      </c>
      <c r="P11" s="21" t="s">
        <v>39</v>
      </c>
      <c r="Q11" s="24">
        <v>3614</v>
      </c>
      <c r="R11" s="24">
        <f>ROUND(Q11/100*(100-Содержание!$E$4),2)</f>
        <v>3614</v>
      </c>
    </row>
    <row r="12" spans="1:18" ht="17.25" thickBot="1" x14ac:dyDescent="0.35">
      <c r="A12" s="9" t="s">
        <v>91</v>
      </c>
      <c r="B12" s="12">
        <v>58.59</v>
      </c>
      <c r="C12" s="12">
        <v>48.6</v>
      </c>
      <c r="D12" s="15">
        <v>33</v>
      </c>
      <c r="E12" s="15">
        <v>28</v>
      </c>
      <c r="F12" s="12">
        <v>0.68</v>
      </c>
      <c r="G12" s="12">
        <v>0.38</v>
      </c>
      <c r="H12" s="12">
        <v>1.66</v>
      </c>
      <c r="I12" s="12">
        <v>0.78</v>
      </c>
      <c r="J12" s="15">
        <v>2</v>
      </c>
      <c r="K12" s="12">
        <v>178.78</v>
      </c>
      <c r="L12" s="15" t="s">
        <v>29</v>
      </c>
      <c r="M12" s="21" t="s">
        <v>41</v>
      </c>
      <c r="N12" s="12">
        <v>140.76</v>
      </c>
      <c r="O12" s="21" t="s">
        <v>38</v>
      </c>
      <c r="P12" s="21" t="s">
        <v>39</v>
      </c>
      <c r="Q12" s="24">
        <v>4160</v>
      </c>
      <c r="R12" s="24">
        <f>ROUND(Q12/100*(100-Содержание!$E$4),2)</f>
        <v>4160</v>
      </c>
    </row>
    <row r="13" spans="1:18" x14ac:dyDescent="0.3">
      <c r="A13" s="11" t="s">
        <v>92</v>
      </c>
      <c r="B13" s="14">
        <v>55.92</v>
      </c>
      <c r="C13" s="14">
        <v>49.73</v>
      </c>
      <c r="D13" s="17">
        <v>35</v>
      </c>
      <c r="E13" s="17">
        <v>30</v>
      </c>
      <c r="F13" s="14">
        <v>1.02</v>
      </c>
      <c r="G13" s="14">
        <v>0.56999999999999995</v>
      </c>
      <c r="H13" s="14">
        <v>2.4900000000000002</v>
      </c>
      <c r="I13" s="14">
        <v>1.17</v>
      </c>
      <c r="J13" s="17">
        <v>3</v>
      </c>
      <c r="K13" s="14">
        <v>107.27</v>
      </c>
      <c r="L13" s="17" t="s">
        <v>29</v>
      </c>
      <c r="M13" s="23" t="s">
        <v>41</v>
      </c>
      <c r="N13" s="14">
        <v>146.09</v>
      </c>
      <c r="O13" s="23" t="s">
        <v>45</v>
      </c>
      <c r="P13" s="23" t="s">
        <v>46</v>
      </c>
      <c r="Q13" s="26">
        <v>3799</v>
      </c>
      <c r="R13" s="26">
        <f>ROUND(Q13/100*(100-Содержание!$E$4),2)</f>
        <v>3799</v>
      </c>
    </row>
    <row r="14" spans="1:18" x14ac:dyDescent="0.3">
      <c r="A14" s="10" t="s">
        <v>93</v>
      </c>
      <c r="B14" s="13">
        <v>73.69</v>
      </c>
      <c r="C14" s="13">
        <v>63.79</v>
      </c>
      <c r="D14" s="16">
        <v>35</v>
      </c>
      <c r="E14" s="16">
        <v>30</v>
      </c>
      <c r="F14" s="13">
        <v>1.02</v>
      </c>
      <c r="G14" s="13">
        <v>0.56999999999999995</v>
      </c>
      <c r="H14" s="13">
        <v>2.4900000000000002</v>
      </c>
      <c r="I14" s="13">
        <v>1.17</v>
      </c>
      <c r="J14" s="16">
        <v>3</v>
      </c>
      <c r="K14" s="13">
        <v>160.9</v>
      </c>
      <c r="L14" s="16" t="s">
        <v>29</v>
      </c>
      <c r="M14" s="22" t="s">
        <v>41</v>
      </c>
      <c r="N14" s="13">
        <v>165.56</v>
      </c>
      <c r="O14" s="22" t="s">
        <v>45</v>
      </c>
      <c r="P14" s="22" t="s">
        <v>46</v>
      </c>
      <c r="Q14" s="25">
        <v>4515</v>
      </c>
      <c r="R14" s="25">
        <f>ROUND(Q14/100*(100-Содержание!$E$4),2)</f>
        <v>4515</v>
      </c>
    </row>
    <row r="15" spans="1:18" x14ac:dyDescent="0.3">
      <c r="A15" s="10" t="s">
        <v>94</v>
      </c>
      <c r="B15" s="13">
        <v>83.09</v>
      </c>
      <c r="C15" s="13">
        <v>70.260000000000005</v>
      </c>
      <c r="D15" s="16">
        <v>35</v>
      </c>
      <c r="E15" s="16">
        <v>30</v>
      </c>
      <c r="F15" s="13">
        <v>1.02</v>
      </c>
      <c r="G15" s="13">
        <v>0.56999999999999995</v>
      </c>
      <c r="H15" s="13">
        <v>2.4900000000000002</v>
      </c>
      <c r="I15" s="13">
        <v>1.17</v>
      </c>
      <c r="J15" s="16">
        <v>3</v>
      </c>
      <c r="K15" s="13">
        <v>214.54</v>
      </c>
      <c r="L15" s="16" t="s">
        <v>29</v>
      </c>
      <c r="M15" s="22" t="s">
        <v>41</v>
      </c>
      <c r="N15" s="13">
        <v>184.04</v>
      </c>
      <c r="O15" s="22" t="s">
        <v>45</v>
      </c>
      <c r="P15" s="22" t="s">
        <v>46</v>
      </c>
      <c r="Q15" s="25">
        <v>5189</v>
      </c>
      <c r="R15" s="25">
        <f>ROUND(Q15/100*(100-Содержание!$E$4),2)</f>
        <v>5189</v>
      </c>
    </row>
    <row r="16" spans="1:18" ht="17.25" thickBot="1" x14ac:dyDescent="0.35">
      <c r="A16" s="10" t="s">
        <v>95</v>
      </c>
      <c r="B16" s="13">
        <v>88.65</v>
      </c>
      <c r="C16" s="13">
        <v>73.55</v>
      </c>
      <c r="D16" s="16">
        <v>35</v>
      </c>
      <c r="E16" s="16">
        <v>30</v>
      </c>
      <c r="F16" s="13">
        <v>1.02</v>
      </c>
      <c r="G16" s="13">
        <v>0.56999999999999995</v>
      </c>
      <c r="H16" s="13">
        <v>2.4900000000000002</v>
      </c>
      <c r="I16" s="13">
        <v>1.17</v>
      </c>
      <c r="J16" s="16">
        <v>3</v>
      </c>
      <c r="K16" s="13">
        <v>268.17</v>
      </c>
      <c r="L16" s="16" t="s">
        <v>29</v>
      </c>
      <c r="M16" s="22" t="s">
        <v>41</v>
      </c>
      <c r="N16" s="13">
        <v>204.06</v>
      </c>
      <c r="O16" s="22" t="s">
        <v>45</v>
      </c>
      <c r="P16" s="22" t="s">
        <v>46</v>
      </c>
      <c r="Q16" s="25">
        <v>5981</v>
      </c>
      <c r="R16" s="25">
        <f>ROUND(Q16/100*(100-Содержание!$E$4),2)</f>
        <v>5981</v>
      </c>
    </row>
    <row r="17" spans="1:18" x14ac:dyDescent="0.3">
      <c r="A17" s="27" t="s">
        <v>96</v>
      </c>
      <c r="B17" s="28">
        <v>96.93</v>
      </c>
      <c r="C17" s="28">
        <v>83.98</v>
      </c>
      <c r="D17" s="29">
        <v>36</v>
      </c>
      <c r="E17" s="29">
        <v>31</v>
      </c>
      <c r="F17" s="28">
        <v>1.36</v>
      </c>
      <c r="G17" s="28">
        <v>0.76</v>
      </c>
      <c r="H17" s="28">
        <v>3.32</v>
      </c>
      <c r="I17" s="28">
        <v>1.56</v>
      </c>
      <c r="J17" s="29">
        <v>4</v>
      </c>
      <c r="K17" s="28">
        <v>214.54</v>
      </c>
      <c r="L17" s="29" t="s">
        <v>29</v>
      </c>
      <c r="M17" s="31" t="s">
        <v>52</v>
      </c>
      <c r="N17" s="28">
        <v>215.22</v>
      </c>
      <c r="O17" s="31" t="s">
        <v>53</v>
      </c>
      <c r="P17" s="31" t="s">
        <v>54</v>
      </c>
      <c r="Q17" s="32">
        <v>5854</v>
      </c>
      <c r="R17" s="32">
        <f>ROUND(Q17/100*(100-Содержание!$E$4),2)</f>
        <v>5854</v>
      </c>
    </row>
    <row r="18" spans="1:18" x14ac:dyDescent="0.3">
      <c r="A18" s="9" t="s">
        <v>97</v>
      </c>
      <c r="B18" s="12">
        <v>110.29</v>
      </c>
      <c r="C18" s="12">
        <v>93.3</v>
      </c>
      <c r="D18" s="15">
        <v>36</v>
      </c>
      <c r="E18" s="15">
        <v>31</v>
      </c>
      <c r="F18" s="12">
        <v>1.36</v>
      </c>
      <c r="G18" s="12">
        <v>0.76</v>
      </c>
      <c r="H18" s="12">
        <v>3.32</v>
      </c>
      <c r="I18" s="12">
        <v>1.52</v>
      </c>
      <c r="J18" s="15">
        <v>4</v>
      </c>
      <c r="K18" s="12">
        <v>286.05</v>
      </c>
      <c r="L18" s="15" t="s">
        <v>29</v>
      </c>
      <c r="M18" s="21" t="s">
        <v>52</v>
      </c>
      <c r="N18" s="12">
        <v>241.18</v>
      </c>
      <c r="O18" s="21" t="s">
        <v>53</v>
      </c>
      <c r="P18" s="21" t="s">
        <v>54</v>
      </c>
      <c r="Q18" s="24">
        <v>6908</v>
      </c>
      <c r="R18" s="24">
        <f>ROUND(Q18/100*(100-Содержание!$E$4),2)</f>
        <v>6908</v>
      </c>
    </row>
    <row r="19" spans="1:18" ht="17.25" thickBot="1" x14ac:dyDescent="0.35">
      <c r="A19" s="9" t="s">
        <v>98</v>
      </c>
      <c r="B19" s="12">
        <v>117.52</v>
      </c>
      <c r="C19" s="12">
        <v>97.47</v>
      </c>
      <c r="D19" s="15">
        <v>36</v>
      </c>
      <c r="E19" s="15">
        <v>31</v>
      </c>
      <c r="F19" s="12">
        <v>1.36</v>
      </c>
      <c r="G19" s="12">
        <v>0.76</v>
      </c>
      <c r="H19" s="12">
        <v>3.32</v>
      </c>
      <c r="I19" s="12">
        <v>1.56</v>
      </c>
      <c r="J19" s="15">
        <v>4</v>
      </c>
      <c r="K19" s="12">
        <v>357.56</v>
      </c>
      <c r="L19" s="15" t="s">
        <v>29</v>
      </c>
      <c r="M19" s="21" t="s">
        <v>52</v>
      </c>
      <c r="N19" s="12">
        <v>268.89999999999998</v>
      </c>
      <c r="O19" s="21" t="s">
        <v>53</v>
      </c>
      <c r="P19" s="21" t="s">
        <v>54</v>
      </c>
      <c r="Q19" s="24">
        <v>7996</v>
      </c>
      <c r="R19" s="24">
        <f>ROUND(Q19/100*(100-Содержание!$E$4),2)</f>
        <v>7996</v>
      </c>
    </row>
    <row r="20" spans="1:18" x14ac:dyDescent="0.3">
      <c r="A20" s="11" t="s">
        <v>99</v>
      </c>
      <c r="B20" s="14">
        <v>123.36</v>
      </c>
      <c r="C20" s="14">
        <v>106.89</v>
      </c>
      <c r="D20" s="17">
        <v>38</v>
      </c>
      <c r="E20" s="17">
        <v>33</v>
      </c>
      <c r="F20" s="14">
        <v>1.7</v>
      </c>
      <c r="G20" s="14">
        <v>0.95</v>
      </c>
      <c r="H20" s="14">
        <v>4.1500000000000004</v>
      </c>
      <c r="I20" s="14">
        <v>1.95</v>
      </c>
      <c r="J20" s="17">
        <v>5</v>
      </c>
      <c r="K20" s="14">
        <v>268.17</v>
      </c>
      <c r="L20" s="17" t="s">
        <v>29</v>
      </c>
      <c r="M20" s="23" t="s">
        <v>59</v>
      </c>
      <c r="N20" s="14">
        <v>266.64</v>
      </c>
      <c r="O20" s="23" t="s">
        <v>60</v>
      </c>
      <c r="P20" s="23" t="s">
        <v>61</v>
      </c>
      <c r="Q20" s="26">
        <v>7535</v>
      </c>
      <c r="R20" s="26">
        <f>ROUND(Q20/100*(100-Содержание!$E$4),2)</f>
        <v>7535</v>
      </c>
    </row>
    <row r="21" spans="1:18" x14ac:dyDescent="0.3">
      <c r="A21" s="10" t="s">
        <v>100</v>
      </c>
      <c r="B21" s="13">
        <v>140.35</v>
      </c>
      <c r="C21" s="13">
        <v>118.68</v>
      </c>
      <c r="D21" s="16">
        <v>38</v>
      </c>
      <c r="E21" s="16">
        <v>33</v>
      </c>
      <c r="F21" s="13">
        <v>1.7</v>
      </c>
      <c r="G21" s="13">
        <v>0.95</v>
      </c>
      <c r="H21" s="13">
        <v>4.1500000000000004</v>
      </c>
      <c r="I21" s="13">
        <v>1.95</v>
      </c>
      <c r="J21" s="16">
        <v>5</v>
      </c>
      <c r="K21" s="13">
        <v>357.56</v>
      </c>
      <c r="L21" s="16" t="s">
        <v>29</v>
      </c>
      <c r="M21" s="22" t="s">
        <v>59</v>
      </c>
      <c r="N21" s="13">
        <v>299.08999999999997</v>
      </c>
      <c r="O21" s="22" t="s">
        <v>60</v>
      </c>
      <c r="P21" s="22" t="s">
        <v>61</v>
      </c>
      <c r="Q21" s="25">
        <v>8689</v>
      </c>
      <c r="R21" s="25">
        <f>ROUND(Q21/100*(100-Содержание!$E$4),2)</f>
        <v>8689</v>
      </c>
    </row>
    <row r="22" spans="1:18" x14ac:dyDescent="0.3">
      <c r="A22" s="10" t="s">
        <v>101</v>
      </c>
      <c r="B22" s="13">
        <v>148.65</v>
      </c>
      <c r="C22" s="13">
        <v>123.46</v>
      </c>
      <c r="D22" s="16">
        <v>38</v>
      </c>
      <c r="E22" s="16">
        <v>33</v>
      </c>
      <c r="F22" s="13">
        <v>1.7</v>
      </c>
      <c r="G22" s="13">
        <v>0.95</v>
      </c>
      <c r="H22" s="13">
        <v>4.1500000000000004</v>
      </c>
      <c r="I22" s="13">
        <v>1.95</v>
      </c>
      <c r="J22" s="16">
        <v>5</v>
      </c>
      <c r="K22" s="13">
        <v>446.95</v>
      </c>
      <c r="L22" s="16" t="s">
        <v>29</v>
      </c>
      <c r="M22" s="22" t="s">
        <v>59</v>
      </c>
      <c r="N22" s="13">
        <v>331.43</v>
      </c>
      <c r="O22" s="22" t="s">
        <v>60</v>
      </c>
      <c r="P22" s="22" t="s">
        <v>61</v>
      </c>
      <c r="Q22" s="25">
        <v>10095</v>
      </c>
      <c r="R22" s="25">
        <f>ROUND(Q22/100*(100-Содержание!$E$4),2)</f>
        <v>10095</v>
      </c>
    </row>
  </sheetData>
  <mergeCells count="16">
    <mergeCell ref="O3:O4"/>
    <mergeCell ref="P3:P4"/>
    <mergeCell ref="Q3:Q4"/>
    <mergeCell ref="R3:R4"/>
    <mergeCell ref="H3:I3"/>
    <mergeCell ref="J3:J4"/>
    <mergeCell ref="K3:K4"/>
    <mergeCell ref="L3:L4"/>
    <mergeCell ref="M3:M4"/>
    <mergeCell ref="N3:N4"/>
    <mergeCell ref="F3:G3"/>
    <mergeCell ref="A1:B1"/>
    <mergeCell ref="C1:E1"/>
    <mergeCell ref="A3:A4"/>
    <mergeCell ref="B3:C3"/>
    <mergeCell ref="D3:E3"/>
  </mergeCells>
  <hyperlinks>
    <hyperlink ref="A1:B1" location="'Содержание'!A1" display="'Содержание'!A1"/>
    <hyperlink ref="C1:E1" location="'Чертежи'!A1" display="'Чертежи'!A1"/>
  </hyperlinks>
  <pageMargins left="0.30000000000000004" right="0.30000000000000004" top="1.2204724409448806" bottom="0.42370078740157496" header="0.31496062992125967" footer="0.11811023622047195"/>
  <pageSetup paperSize="9" scale="55" fitToHeight="0" orientation="landscape" r:id="rId1"/>
  <headerFooter>
    <oddHeader>&amp;L&amp;G</oddHeader>
    <oddFooter>&amp;C&amp;"Arial Narrow"156019, г. Кострома, ул. Петра Щербины, д. 23 &amp;KFF0000|&amp;K01+000 www.unitcold.ru &amp;KFF0000|&amp;K01+000 tel:+7 495 234 98 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R22"/>
  <sheetViews>
    <sheetView showGridLines="0" showRowColHeaders="0" showRuler="0" view="pageLayout" zoomScale="80" zoomScaleNormal="100" zoomScalePageLayoutView="80" workbookViewId="0">
      <selection activeCell="K27" sqref="K27"/>
    </sheetView>
  </sheetViews>
  <sheetFormatPr defaultColWidth="8.7109375" defaultRowHeight="16.5" x14ac:dyDescent="0.3"/>
  <cols>
    <col min="1" max="1" width="52.28515625" style="1" customWidth="1"/>
    <col min="2" max="2" width="10.42578125" style="1" customWidth="1"/>
    <col min="3" max="10" width="8.85546875" style="1" customWidth="1"/>
    <col min="11" max="11" width="12.85546875" style="1" customWidth="1"/>
    <col min="12" max="12" width="11.28515625" style="1" customWidth="1"/>
    <col min="13" max="13" width="13.28515625" style="1" customWidth="1"/>
    <col min="14" max="14" width="12.140625" style="1" customWidth="1"/>
    <col min="15" max="15" width="19.42578125" style="1" customWidth="1"/>
    <col min="16" max="16" width="20.42578125" style="1" customWidth="1"/>
    <col min="17" max="17" width="16.28515625" style="1" customWidth="1"/>
    <col min="18" max="18" width="17.5703125" style="1" customWidth="1"/>
    <col min="19" max="16384" width="8.7109375" style="1"/>
  </cols>
  <sheetData>
    <row r="1" spans="1:18" x14ac:dyDescent="0.3">
      <c r="A1" s="49" t="s">
        <v>5</v>
      </c>
      <c r="B1" s="50"/>
      <c r="C1" s="51" t="s">
        <v>12</v>
      </c>
      <c r="D1" s="52"/>
      <c r="E1" s="52"/>
    </row>
    <row r="2" spans="1:18" ht="17.25" thickBot="1" x14ac:dyDescent="0.35"/>
    <row r="3" spans="1:18" ht="32.1" customHeight="1" thickBot="1" x14ac:dyDescent="0.35">
      <c r="A3" s="53" t="s">
        <v>13</v>
      </c>
      <c r="B3" s="48" t="s">
        <v>14</v>
      </c>
      <c r="C3" s="48"/>
      <c r="D3" s="48" t="s">
        <v>17</v>
      </c>
      <c r="E3" s="48"/>
      <c r="F3" s="48" t="s">
        <v>18</v>
      </c>
      <c r="G3" s="48"/>
      <c r="H3" s="48" t="s">
        <v>19</v>
      </c>
      <c r="I3" s="48"/>
      <c r="J3" s="55" t="s">
        <v>20</v>
      </c>
      <c r="K3" s="54" t="s">
        <v>21</v>
      </c>
      <c r="L3" s="54" t="s">
        <v>22</v>
      </c>
      <c r="M3" s="54" t="s">
        <v>23</v>
      </c>
      <c r="N3" s="54" t="s">
        <v>24</v>
      </c>
      <c r="O3" s="54" t="s">
        <v>25</v>
      </c>
      <c r="P3" s="54" t="s">
        <v>26</v>
      </c>
      <c r="Q3" s="54" t="s">
        <v>27</v>
      </c>
      <c r="R3" s="54" t="s">
        <v>159</v>
      </c>
    </row>
    <row r="4" spans="1:18" ht="32.1" customHeight="1" thickBot="1" x14ac:dyDescent="0.35">
      <c r="A4" s="53"/>
      <c r="B4" s="8" t="s">
        <v>15</v>
      </c>
      <c r="C4" s="8" t="s">
        <v>16</v>
      </c>
      <c r="D4" s="8" t="s">
        <v>15</v>
      </c>
      <c r="E4" s="8" t="s">
        <v>16</v>
      </c>
      <c r="F4" s="8" t="s">
        <v>15</v>
      </c>
      <c r="G4" s="8" t="s">
        <v>16</v>
      </c>
      <c r="H4" s="8" t="s">
        <v>15</v>
      </c>
      <c r="I4" s="8" t="s">
        <v>16</v>
      </c>
      <c r="J4" s="55"/>
      <c r="K4" s="54"/>
      <c r="L4" s="54"/>
      <c r="M4" s="54"/>
      <c r="N4" s="54"/>
      <c r="O4" s="54"/>
      <c r="P4" s="54"/>
      <c r="Q4" s="54"/>
      <c r="R4" s="54"/>
    </row>
    <row r="5" spans="1:18" x14ac:dyDescent="0.3">
      <c r="A5" s="11" t="s">
        <v>103</v>
      </c>
      <c r="B5" s="14">
        <v>13.83</v>
      </c>
      <c r="C5" s="14">
        <v>11.92</v>
      </c>
      <c r="D5" s="17">
        <v>24</v>
      </c>
      <c r="E5" s="17">
        <v>20</v>
      </c>
      <c r="F5" s="14">
        <v>0.13</v>
      </c>
      <c r="G5" s="14">
        <v>7.0000000000000007E-2</v>
      </c>
      <c r="H5" s="14">
        <v>0.32</v>
      </c>
      <c r="I5" s="14">
        <v>0.14000000000000001</v>
      </c>
      <c r="J5" s="17">
        <v>1</v>
      </c>
      <c r="K5" s="14">
        <v>35.76</v>
      </c>
      <c r="L5" s="17" t="s">
        <v>29</v>
      </c>
      <c r="M5" s="23" t="s">
        <v>30</v>
      </c>
      <c r="N5" s="14">
        <v>56.73</v>
      </c>
      <c r="O5" s="23" t="s">
        <v>31</v>
      </c>
      <c r="P5" s="23" t="s">
        <v>32</v>
      </c>
      <c r="Q5" s="26">
        <v>1398</v>
      </c>
      <c r="R5" s="26">
        <f>ROUND(Q5/100*(100-Содержание!$E$4),2)</f>
        <v>1398</v>
      </c>
    </row>
    <row r="6" spans="1:18" x14ac:dyDescent="0.3">
      <c r="A6" s="10" t="s">
        <v>104</v>
      </c>
      <c r="B6" s="13">
        <v>17.170000000000002</v>
      </c>
      <c r="C6" s="13">
        <v>14.39</v>
      </c>
      <c r="D6" s="16">
        <v>24</v>
      </c>
      <c r="E6" s="16">
        <v>20</v>
      </c>
      <c r="F6" s="13">
        <v>0.13</v>
      </c>
      <c r="G6" s="13">
        <v>7.0000000000000007E-2</v>
      </c>
      <c r="H6" s="13">
        <v>0.32</v>
      </c>
      <c r="I6" s="13">
        <v>0.14000000000000001</v>
      </c>
      <c r="J6" s="16">
        <v>1</v>
      </c>
      <c r="K6" s="13">
        <v>53.63</v>
      </c>
      <c r="L6" s="16" t="s">
        <v>29</v>
      </c>
      <c r="M6" s="22" t="s">
        <v>30</v>
      </c>
      <c r="N6" s="13">
        <v>63.33</v>
      </c>
      <c r="O6" s="22" t="s">
        <v>31</v>
      </c>
      <c r="P6" s="22" t="s">
        <v>32</v>
      </c>
      <c r="Q6" s="25">
        <v>1665</v>
      </c>
      <c r="R6" s="25">
        <f>ROUND(Q6/100*(100-Содержание!$E$4),2)</f>
        <v>1665</v>
      </c>
    </row>
    <row r="7" spans="1:18" x14ac:dyDescent="0.3">
      <c r="A7" s="10" t="s">
        <v>105</v>
      </c>
      <c r="B7" s="13">
        <v>18.489999999999998</v>
      </c>
      <c r="C7" s="13">
        <v>15.18</v>
      </c>
      <c r="D7" s="16">
        <v>24</v>
      </c>
      <c r="E7" s="16">
        <v>20</v>
      </c>
      <c r="F7" s="13">
        <v>0.13</v>
      </c>
      <c r="G7" s="13">
        <v>7.0000000000000007E-2</v>
      </c>
      <c r="H7" s="13">
        <v>0.32</v>
      </c>
      <c r="I7" s="13">
        <v>0.14000000000000001</v>
      </c>
      <c r="J7" s="16">
        <v>1</v>
      </c>
      <c r="K7" s="13">
        <v>71</v>
      </c>
      <c r="L7" s="16" t="s">
        <v>29</v>
      </c>
      <c r="M7" s="22" t="s">
        <v>30</v>
      </c>
      <c r="N7" s="13">
        <v>69.930000000000007</v>
      </c>
      <c r="O7" s="22" t="s">
        <v>31</v>
      </c>
      <c r="P7" s="22" t="s">
        <v>32</v>
      </c>
      <c r="Q7" s="25">
        <v>1938</v>
      </c>
      <c r="R7" s="25">
        <f>ROUND(Q7/100*(100-Содержание!$E$4),2)</f>
        <v>1938</v>
      </c>
    </row>
    <row r="8" spans="1:18" ht="17.25" thickBot="1" x14ac:dyDescent="0.35">
      <c r="A8" s="10" t="s">
        <v>106</v>
      </c>
      <c r="B8" s="13">
        <v>19.04</v>
      </c>
      <c r="C8" s="13">
        <v>15.31</v>
      </c>
      <c r="D8" s="16">
        <v>24</v>
      </c>
      <c r="E8" s="16">
        <v>20</v>
      </c>
      <c r="F8" s="13">
        <v>0.13</v>
      </c>
      <c r="G8" s="13">
        <v>7.0000000000000007E-2</v>
      </c>
      <c r="H8" s="13">
        <v>0.32</v>
      </c>
      <c r="I8" s="13">
        <v>0.14000000000000001</v>
      </c>
      <c r="J8" s="16">
        <v>1</v>
      </c>
      <c r="K8" s="13">
        <v>89.39</v>
      </c>
      <c r="L8" s="16" t="s">
        <v>29</v>
      </c>
      <c r="M8" s="22" t="s">
        <v>30</v>
      </c>
      <c r="N8" s="13">
        <v>76.53</v>
      </c>
      <c r="O8" s="22" t="s">
        <v>31</v>
      </c>
      <c r="P8" s="22" t="s">
        <v>32</v>
      </c>
      <c r="Q8" s="25">
        <v>2248</v>
      </c>
      <c r="R8" s="25">
        <f>ROUND(Q8/100*(100-Содержание!$E$4),2)</f>
        <v>2248</v>
      </c>
    </row>
    <row r="9" spans="1:18" x14ac:dyDescent="0.3">
      <c r="A9" s="27" t="s">
        <v>107</v>
      </c>
      <c r="B9" s="28">
        <v>29.18</v>
      </c>
      <c r="C9" s="28">
        <v>25.11</v>
      </c>
      <c r="D9" s="29">
        <v>27</v>
      </c>
      <c r="E9" s="29">
        <v>23</v>
      </c>
      <c r="F9" s="28">
        <v>0.26</v>
      </c>
      <c r="G9" s="28">
        <v>0.14000000000000001</v>
      </c>
      <c r="H9" s="28">
        <v>0.64</v>
      </c>
      <c r="I9" s="28">
        <v>0.28000000000000003</v>
      </c>
      <c r="J9" s="29">
        <v>2</v>
      </c>
      <c r="K9" s="28">
        <v>71.510000000000005</v>
      </c>
      <c r="L9" s="29" t="s">
        <v>29</v>
      </c>
      <c r="M9" s="31" t="s">
        <v>37</v>
      </c>
      <c r="N9" s="28">
        <v>101.16</v>
      </c>
      <c r="O9" s="31" t="s">
        <v>38</v>
      </c>
      <c r="P9" s="31" t="s">
        <v>39</v>
      </c>
      <c r="Q9" s="32">
        <v>2305</v>
      </c>
      <c r="R9" s="32">
        <f>ROUND(Q9/100*(100-Содержание!$E$4),2)</f>
        <v>2305</v>
      </c>
    </row>
    <row r="10" spans="1:18" x14ac:dyDescent="0.3">
      <c r="A10" s="9" t="s">
        <v>108</v>
      </c>
      <c r="B10" s="12">
        <v>34.25</v>
      </c>
      <c r="C10" s="12">
        <v>28.71</v>
      </c>
      <c r="D10" s="15">
        <v>27</v>
      </c>
      <c r="E10" s="15">
        <v>23</v>
      </c>
      <c r="F10" s="12">
        <v>0.26</v>
      </c>
      <c r="G10" s="12">
        <v>0.14000000000000001</v>
      </c>
      <c r="H10" s="12">
        <v>0.64</v>
      </c>
      <c r="I10" s="12">
        <v>0.28000000000000003</v>
      </c>
      <c r="J10" s="15">
        <v>2</v>
      </c>
      <c r="K10" s="12">
        <v>107.27</v>
      </c>
      <c r="L10" s="15" t="s">
        <v>29</v>
      </c>
      <c r="M10" s="21" t="s">
        <v>41</v>
      </c>
      <c r="N10" s="12">
        <v>114.25</v>
      </c>
      <c r="O10" s="21" t="s">
        <v>38</v>
      </c>
      <c r="P10" s="21" t="s">
        <v>39</v>
      </c>
      <c r="Q10" s="24">
        <v>2790</v>
      </c>
      <c r="R10" s="24">
        <f>ROUND(Q10/100*(100-Содержание!$E$4),2)</f>
        <v>2790</v>
      </c>
    </row>
    <row r="11" spans="1:18" x14ac:dyDescent="0.3">
      <c r="A11" s="9" t="s">
        <v>109</v>
      </c>
      <c r="B11" s="12">
        <v>38.67</v>
      </c>
      <c r="C11" s="12">
        <v>31.63</v>
      </c>
      <c r="D11" s="15">
        <v>27</v>
      </c>
      <c r="E11" s="15">
        <v>23</v>
      </c>
      <c r="F11" s="12">
        <v>0.26</v>
      </c>
      <c r="G11" s="12">
        <v>0.14000000000000001</v>
      </c>
      <c r="H11" s="12">
        <v>0.64</v>
      </c>
      <c r="I11" s="12">
        <v>0.28000000000000003</v>
      </c>
      <c r="J11" s="15">
        <v>2</v>
      </c>
      <c r="K11" s="12">
        <v>143.02000000000001</v>
      </c>
      <c r="L11" s="15" t="s">
        <v>29</v>
      </c>
      <c r="M11" s="21" t="s">
        <v>41</v>
      </c>
      <c r="N11" s="12">
        <v>127.67</v>
      </c>
      <c r="O11" s="21" t="s">
        <v>38</v>
      </c>
      <c r="P11" s="21" t="s">
        <v>39</v>
      </c>
      <c r="Q11" s="24">
        <v>3470</v>
      </c>
      <c r="R11" s="24">
        <f>ROUND(Q11/100*(100-Содержание!$E$4),2)</f>
        <v>3470</v>
      </c>
    </row>
    <row r="12" spans="1:18" ht="17.25" thickBot="1" x14ac:dyDescent="0.35">
      <c r="A12" s="9" t="s">
        <v>110</v>
      </c>
      <c r="B12" s="12">
        <v>39.630000000000003</v>
      </c>
      <c r="C12" s="12">
        <v>31.75</v>
      </c>
      <c r="D12" s="15">
        <v>27</v>
      </c>
      <c r="E12" s="15">
        <v>23</v>
      </c>
      <c r="F12" s="12">
        <v>0.26</v>
      </c>
      <c r="G12" s="12">
        <v>0.14000000000000001</v>
      </c>
      <c r="H12" s="12">
        <v>0.64</v>
      </c>
      <c r="I12" s="12">
        <v>0.28000000000000003</v>
      </c>
      <c r="J12" s="15">
        <v>2</v>
      </c>
      <c r="K12" s="12">
        <v>178.78</v>
      </c>
      <c r="L12" s="15" t="s">
        <v>29</v>
      </c>
      <c r="M12" s="21" t="s">
        <v>41</v>
      </c>
      <c r="N12" s="12">
        <v>140.76</v>
      </c>
      <c r="O12" s="21" t="s">
        <v>38</v>
      </c>
      <c r="P12" s="21" t="s">
        <v>39</v>
      </c>
      <c r="Q12" s="24">
        <v>4017</v>
      </c>
      <c r="R12" s="24">
        <f>ROUND(Q12/100*(100-Содержание!$E$4),2)</f>
        <v>4017</v>
      </c>
    </row>
    <row r="13" spans="1:18" x14ac:dyDescent="0.3">
      <c r="A13" s="11" t="s">
        <v>111</v>
      </c>
      <c r="B13" s="14">
        <v>42.45</v>
      </c>
      <c r="C13" s="14">
        <v>36.54</v>
      </c>
      <c r="D13" s="17">
        <v>28</v>
      </c>
      <c r="E13" s="17">
        <v>24</v>
      </c>
      <c r="F13" s="14">
        <v>0.39</v>
      </c>
      <c r="G13" s="14">
        <v>0.21</v>
      </c>
      <c r="H13" s="14">
        <v>0.96</v>
      </c>
      <c r="I13" s="14">
        <v>0.42</v>
      </c>
      <c r="J13" s="17">
        <v>3</v>
      </c>
      <c r="K13" s="14">
        <v>107.27</v>
      </c>
      <c r="L13" s="17" t="s">
        <v>29</v>
      </c>
      <c r="M13" s="23" t="s">
        <v>50</v>
      </c>
      <c r="N13" s="14">
        <v>146.09</v>
      </c>
      <c r="O13" s="23" t="s">
        <v>45</v>
      </c>
      <c r="P13" s="23" t="s">
        <v>46</v>
      </c>
      <c r="Q13" s="26">
        <v>3584</v>
      </c>
      <c r="R13" s="26">
        <f>ROUND(Q13/100*(100-Содержание!$E$4),2)</f>
        <v>3584</v>
      </c>
    </row>
    <row r="14" spans="1:18" x14ac:dyDescent="0.3">
      <c r="A14" s="10" t="s">
        <v>112</v>
      </c>
      <c r="B14" s="13">
        <v>53.51</v>
      </c>
      <c r="C14" s="13">
        <v>44.75</v>
      </c>
      <c r="D14" s="16">
        <v>28</v>
      </c>
      <c r="E14" s="16">
        <v>24</v>
      </c>
      <c r="F14" s="13">
        <v>0.39</v>
      </c>
      <c r="G14" s="13">
        <v>0.21</v>
      </c>
      <c r="H14" s="13">
        <v>0.96</v>
      </c>
      <c r="I14" s="13">
        <v>0.42</v>
      </c>
      <c r="J14" s="16">
        <v>3</v>
      </c>
      <c r="K14" s="13">
        <v>160.9</v>
      </c>
      <c r="L14" s="16" t="s">
        <v>29</v>
      </c>
      <c r="M14" s="22" t="s">
        <v>41</v>
      </c>
      <c r="N14" s="13">
        <v>165.56</v>
      </c>
      <c r="O14" s="22" t="s">
        <v>45</v>
      </c>
      <c r="P14" s="22" t="s">
        <v>46</v>
      </c>
      <c r="Q14" s="25">
        <v>4300</v>
      </c>
      <c r="R14" s="25">
        <f>ROUND(Q14/100*(100-Содержание!$E$4),2)</f>
        <v>4300</v>
      </c>
    </row>
    <row r="15" spans="1:18" x14ac:dyDescent="0.3">
      <c r="A15" s="10" t="s">
        <v>113</v>
      </c>
      <c r="B15" s="13">
        <v>58.16</v>
      </c>
      <c r="C15" s="13">
        <v>47.6</v>
      </c>
      <c r="D15" s="16">
        <v>28</v>
      </c>
      <c r="E15" s="16">
        <v>24</v>
      </c>
      <c r="F15" s="13">
        <v>0.39</v>
      </c>
      <c r="G15" s="13">
        <v>0.21</v>
      </c>
      <c r="H15" s="13">
        <v>0.96</v>
      </c>
      <c r="I15" s="13">
        <v>0.42</v>
      </c>
      <c r="J15" s="16">
        <v>3</v>
      </c>
      <c r="K15" s="13">
        <v>214.54</v>
      </c>
      <c r="L15" s="16" t="s">
        <v>29</v>
      </c>
      <c r="M15" s="22" t="s">
        <v>41</v>
      </c>
      <c r="N15" s="13">
        <v>184.04</v>
      </c>
      <c r="O15" s="22" t="s">
        <v>45</v>
      </c>
      <c r="P15" s="22" t="s">
        <v>46</v>
      </c>
      <c r="Q15" s="25">
        <v>4974</v>
      </c>
      <c r="R15" s="25">
        <f>ROUND(Q15/100*(100-Содержание!$E$4),2)</f>
        <v>4974</v>
      </c>
    </row>
    <row r="16" spans="1:18" ht="17.25" thickBot="1" x14ac:dyDescent="0.35">
      <c r="A16" s="10" t="s">
        <v>114</v>
      </c>
      <c r="B16" s="13">
        <v>59.9</v>
      </c>
      <c r="C16" s="13">
        <v>47.94</v>
      </c>
      <c r="D16" s="16">
        <v>28</v>
      </c>
      <c r="E16" s="16">
        <v>24</v>
      </c>
      <c r="F16" s="13">
        <v>0.39</v>
      </c>
      <c r="G16" s="13">
        <v>0.21</v>
      </c>
      <c r="H16" s="13">
        <v>0.96</v>
      </c>
      <c r="I16" s="13">
        <v>0.42</v>
      </c>
      <c r="J16" s="16">
        <v>3</v>
      </c>
      <c r="K16" s="13">
        <v>268.17</v>
      </c>
      <c r="L16" s="16" t="s">
        <v>29</v>
      </c>
      <c r="M16" s="22" t="s">
        <v>41</v>
      </c>
      <c r="N16" s="13">
        <v>204.06</v>
      </c>
      <c r="O16" s="22" t="s">
        <v>45</v>
      </c>
      <c r="P16" s="22" t="s">
        <v>46</v>
      </c>
      <c r="Q16" s="25">
        <v>5766</v>
      </c>
      <c r="R16" s="25">
        <f>ROUND(Q16/100*(100-Содержание!$E$4),2)</f>
        <v>5766</v>
      </c>
    </row>
    <row r="17" spans="1:18" x14ac:dyDescent="0.3">
      <c r="A17" s="27" t="s">
        <v>115</v>
      </c>
      <c r="B17" s="28">
        <v>70.5</v>
      </c>
      <c r="C17" s="28">
        <v>59.03</v>
      </c>
      <c r="D17" s="29">
        <v>29</v>
      </c>
      <c r="E17" s="29">
        <v>26</v>
      </c>
      <c r="F17" s="28">
        <v>0.52</v>
      </c>
      <c r="G17" s="28">
        <v>0.28000000000000003</v>
      </c>
      <c r="H17" s="28">
        <v>1.28</v>
      </c>
      <c r="I17" s="28">
        <v>0.56000000000000005</v>
      </c>
      <c r="J17" s="29">
        <v>4</v>
      </c>
      <c r="K17" s="28">
        <v>214.54</v>
      </c>
      <c r="L17" s="29" t="s">
        <v>29</v>
      </c>
      <c r="M17" s="31" t="s">
        <v>52</v>
      </c>
      <c r="N17" s="28">
        <v>215.22</v>
      </c>
      <c r="O17" s="31" t="s">
        <v>53</v>
      </c>
      <c r="P17" s="31" t="s">
        <v>54</v>
      </c>
      <c r="Q17" s="32">
        <v>5568</v>
      </c>
      <c r="R17" s="32">
        <f>ROUND(Q17/100*(100-Содержание!$E$4),2)</f>
        <v>5568</v>
      </c>
    </row>
    <row r="18" spans="1:18" x14ac:dyDescent="0.3">
      <c r="A18" s="9" t="s">
        <v>116</v>
      </c>
      <c r="B18" s="12">
        <v>77.25</v>
      </c>
      <c r="C18" s="12">
        <v>63.23</v>
      </c>
      <c r="D18" s="15">
        <v>29</v>
      </c>
      <c r="E18" s="15">
        <v>26</v>
      </c>
      <c r="F18" s="12">
        <v>0.52</v>
      </c>
      <c r="G18" s="12">
        <v>0.28000000000000003</v>
      </c>
      <c r="H18" s="12">
        <v>1.28</v>
      </c>
      <c r="I18" s="12">
        <v>0.56000000000000005</v>
      </c>
      <c r="J18" s="15">
        <v>4</v>
      </c>
      <c r="K18" s="12">
        <v>286.05</v>
      </c>
      <c r="L18" s="15" t="s">
        <v>29</v>
      </c>
      <c r="M18" s="21" t="s">
        <v>52</v>
      </c>
      <c r="N18" s="12">
        <v>241.18</v>
      </c>
      <c r="O18" s="21" t="s">
        <v>53</v>
      </c>
      <c r="P18" s="21" t="s">
        <v>54</v>
      </c>
      <c r="Q18" s="24">
        <v>6621</v>
      </c>
      <c r="R18" s="24">
        <f>ROUND(Q18/100*(100-Содержание!$E$4),2)</f>
        <v>6621</v>
      </c>
    </row>
    <row r="19" spans="1:18" ht="17.25" thickBot="1" x14ac:dyDescent="0.35">
      <c r="A19" s="9" t="s">
        <v>117</v>
      </c>
      <c r="B19" s="12">
        <v>79.39</v>
      </c>
      <c r="C19" s="12">
        <v>63.53</v>
      </c>
      <c r="D19" s="15">
        <v>29</v>
      </c>
      <c r="E19" s="15">
        <v>26</v>
      </c>
      <c r="F19" s="12">
        <v>0.52</v>
      </c>
      <c r="G19" s="12">
        <v>0.28000000000000003</v>
      </c>
      <c r="H19" s="12">
        <v>1.28</v>
      </c>
      <c r="I19" s="12">
        <v>0.56000000000000005</v>
      </c>
      <c r="J19" s="15">
        <v>4</v>
      </c>
      <c r="K19" s="12">
        <v>357.56</v>
      </c>
      <c r="L19" s="15" t="s">
        <v>29</v>
      </c>
      <c r="M19" s="21" t="s">
        <v>52</v>
      </c>
      <c r="N19" s="12">
        <v>268.89999999999998</v>
      </c>
      <c r="O19" s="21" t="s">
        <v>53</v>
      </c>
      <c r="P19" s="21" t="s">
        <v>54</v>
      </c>
      <c r="Q19" s="24">
        <v>7710</v>
      </c>
      <c r="R19" s="24">
        <f>ROUND(Q19/100*(100-Содержание!$E$4),2)</f>
        <v>7710</v>
      </c>
    </row>
    <row r="20" spans="1:18" x14ac:dyDescent="0.3">
      <c r="A20" s="11" t="s">
        <v>118</v>
      </c>
      <c r="B20" s="14">
        <v>89.73</v>
      </c>
      <c r="C20" s="14">
        <v>75.09</v>
      </c>
      <c r="D20" s="17">
        <v>30</v>
      </c>
      <c r="E20" s="17">
        <v>27</v>
      </c>
      <c r="F20" s="14">
        <v>0.65</v>
      </c>
      <c r="G20" s="14">
        <v>0.35</v>
      </c>
      <c r="H20" s="14">
        <v>1.6</v>
      </c>
      <c r="I20" s="14">
        <v>0.7</v>
      </c>
      <c r="J20" s="17">
        <v>5</v>
      </c>
      <c r="K20" s="14">
        <v>268.17</v>
      </c>
      <c r="L20" s="17" t="s">
        <v>29</v>
      </c>
      <c r="M20" s="23" t="s">
        <v>59</v>
      </c>
      <c r="N20" s="14">
        <v>266.64</v>
      </c>
      <c r="O20" s="23" t="s">
        <v>60</v>
      </c>
      <c r="P20" s="23" t="s">
        <v>61</v>
      </c>
      <c r="Q20" s="26">
        <v>7177</v>
      </c>
      <c r="R20" s="26">
        <f>ROUND(Q20/100*(100-Содержание!$E$4),2)</f>
        <v>7177</v>
      </c>
    </row>
    <row r="21" spans="1:18" x14ac:dyDescent="0.3">
      <c r="A21" s="10" t="s">
        <v>119</v>
      </c>
      <c r="B21" s="13">
        <v>98.22</v>
      </c>
      <c r="C21" s="13">
        <v>80.3</v>
      </c>
      <c r="D21" s="16">
        <v>30</v>
      </c>
      <c r="E21" s="16">
        <v>27</v>
      </c>
      <c r="F21" s="13">
        <v>0.65</v>
      </c>
      <c r="G21" s="13">
        <v>0.35</v>
      </c>
      <c r="H21" s="13">
        <v>1.6</v>
      </c>
      <c r="I21" s="13">
        <v>0.7</v>
      </c>
      <c r="J21" s="16">
        <v>5</v>
      </c>
      <c r="K21" s="13">
        <v>357.56</v>
      </c>
      <c r="L21" s="16" t="s">
        <v>29</v>
      </c>
      <c r="M21" s="22" t="s">
        <v>59</v>
      </c>
      <c r="N21" s="13">
        <v>299.08999999999997</v>
      </c>
      <c r="O21" s="22" t="s">
        <v>60</v>
      </c>
      <c r="P21" s="22" t="s">
        <v>61</v>
      </c>
      <c r="Q21" s="25">
        <v>8331</v>
      </c>
      <c r="R21" s="25">
        <f>ROUND(Q21/100*(100-Содержание!$E$4),2)</f>
        <v>8331</v>
      </c>
    </row>
    <row r="22" spans="1:18" x14ac:dyDescent="0.3">
      <c r="A22" s="10" t="s">
        <v>120</v>
      </c>
      <c r="B22" s="13">
        <v>100.56</v>
      </c>
      <c r="C22" s="13">
        <v>80.430000000000007</v>
      </c>
      <c r="D22" s="16">
        <v>30</v>
      </c>
      <c r="E22" s="16">
        <v>27</v>
      </c>
      <c r="F22" s="13">
        <v>0.65</v>
      </c>
      <c r="G22" s="13">
        <v>0.35</v>
      </c>
      <c r="H22" s="13">
        <v>1.6</v>
      </c>
      <c r="I22" s="13">
        <v>0.7</v>
      </c>
      <c r="J22" s="16">
        <v>5</v>
      </c>
      <c r="K22" s="13">
        <v>446.95</v>
      </c>
      <c r="L22" s="16" t="s">
        <v>29</v>
      </c>
      <c r="M22" s="22" t="s">
        <v>59</v>
      </c>
      <c r="N22" s="13">
        <v>331.43</v>
      </c>
      <c r="O22" s="22" t="s">
        <v>60</v>
      </c>
      <c r="P22" s="22" t="s">
        <v>61</v>
      </c>
      <c r="Q22" s="25">
        <v>9737</v>
      </c>
      <c r="R22" s="25">
        <f>ROUND(Q22/100*(100-Содержание!$E$4),2)</f>
        <v>9737</v>
      </c>
    </row>
  </sheetData>
  <mergeCells count="16">
    <mergeCell ref="O3:O4"/>
    <mergeCell ref="P3:P4"/>
    <mergeCell ref="Q3:Q4"/>
    <mergeCell ref="R3:R4"/>
    <mergeCell ref="H3:I3"/>
    <mergeCell ref="J3:J4"/>
    <mergeCell ref="K3:K4"/>
    <mergeCell ref="L3:L4"/>
    <mergeCell ref="M3:M4"/>
    <mergeCell ref="N3:N4"/>
    <mergeCell ref="F3:G3"/>
    <mergeCell ref="A1:B1"/>
    <mergeCell ref="C1:E1"/>
    <mergeCell ref="A3:A4"/>
    <mergeCell ref="B3:C3"/>
    <mergeCell ref="D3:E3"/>
  </mergeCells>
  <hyperlinks>
    <hyperlink ref="A1:B1" location="'Содержание'!A1" display="'Содержание'!A1"/>
    <hyperlink ref="C1:E1" location="'Чертежи'!A1" display="'Чертежи'!A1"/>
  </hyperlinks>
  <pageMargins left="0.30000000000000004" right="0.30000000000000004" top="1.2204724409448806" bottom="0.42370078740157496" header="0.31496062992125967" footer="0.11811023622047195"/>
  <pageSetup paperSize="9" scale="55" fitToHeight="0" orientation="landscape" r:id="rId1"/>
  <headerFooter>
    <oddHeader>&amp;L&amp;G</oddHeader>
    <oddFooter>&amp;C&amp;"Arial Narrow"156019, г. Кострома, ул. Петра Щербины, д. 23 &amp;KFF0000|&amp;K01+000 www.unitcold.ru &amp;KFF0000|&amp;K01+000 tel:+7 495 234 98 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J22"/>
  <sheetViews>
    <sheetView showGridLines="0" showRowColHeaders="0" showRuler="0" view="pageLayout" zoomScale="80" zoomScaleNormal="100" zoomScalePageLayoutView="80" workbookViewId="0">
      <selection activeCell="D24" sqref="D24"/>
    </sheetView>
  </sheetViews>
  <sheetFormatPr defaultColWidth="8.7109375" defaultRowHeight="16.5" x14ac:dyDescent="0.3"/>
  <cols>
    <col min="1" max="1" width="53.140625" style="1" customWidth="1"/>
    <col min="2" max="2" width="13.5703125" style="1" customWidth="1"/>
    <col min="3" max="3" width="13.140625" style="1" customWidth="1"/>
    <col min="4" max="4" width="13.5703125" style="1" customWidth="1"/>
    <col min="5" max="5" width="16.7109375" style="1" customWidth="1"/>
    <col min="6" max="6" width="13.5703125" style="1" customWidth="1"/>
    <col min="7" max="8" width="24.7109375" style="1" customWidth="1"/>
    <col min="9" max="10" width="20" style="1" customWidth="1"/>
    <col min="11" max="16384" width="8.7109375" style="1"/>
  </cols>
  <sheetData>
    <row r="1" spans="1:10" x14ac:dyDescent="0.3">
      <c r="A1" s="49" t="s">
        <v>5</v>
      </c>
      <c r="B1" s="50"/>
      <c r="C1" s="51" t="s">
        <v>12</v>
      </c>
      <c r="D1" s="52"/>
      <c r="E1" s="52"/>
    </row>
    <row r="2" spans="1:10" ht="17.25" thickBot="1" x14ac:dyDescent="0.35"/>
    <row r="3" spans="1:10" ht="32.1" customHeight="1" thickBot="1" x14ac:dyDescent="0.35">
      <c r="A3" s="53" t="s">
        <v>13</v>
      </c>
      <c r="B3" s="54" t="s">
        <v>20</v>
      </c>
      <c r="C3" s="54" t="s">
        <v>21</v>
      </c>
      <c r="D3" s="54" t="s">
        <v>22</v>
      </c>
      <c r="E3" s="54" t="s">
        <v>23</v>
      </c>
      <c r="F3" s="54" t="s">
        <v>24</v>
      </c>
      <c r="G3" s="54" t="s">
        <v>25</v>
      </c>
      <c r="H3" s="54" t="s">
        <v>26</v>
      </c>
      <c r="I3" s="54" t="s">
        <v>27</v>
      </c>
      <c r="J3" s="54" t="s">
        <v>159</v>
      </c>
    </row>
    <row r="4" spans="1:10" ht="32.1" customHeight="1" thickBot="1" x14ac:dyDescent="0.35">
      <c r="A4" s="53"/>
      <c r="B4" s="54"/>
      <c r="C4" s="54"/>
      <c r="D4" s="54"/>
      <c r="E4" s="54"/>
      <c r="F4" s="54"/>
      <c r="G4" s="54"/>
      <c r="H4" s="54"/>
      <c r="I4" s="54"/>
      <c r="J4" s="54"/>
    </row>
    <row r="5" spans="1:10" x14ac:dyDescent="0.3">
      <c r="A5" s="11" t="s">
        <v>122</v>
      </c>
      <c r="B5" s="17">
        <v>1</v>
      </c>
      <c r="C5" s="14">
        <v>89.39</v>
      </c>
      <c r="D5" s="17" t="s">
        <v>29</v>
      </c>
      <c r="E5" s="23" t="s">
        <v>30</v>
      </c>
      <c r="F5" s="35">
        <v>62.9</v>
      </c>
      <c r="G5" s="23" t="s">
        <v>31</v>
      </c>
      <c r="H5" s="23" t="s">
        <v>123</v>
      </c>
      <c r="I5" s="26">
        <v>1075</v>
      </c>
      <c r="J5" s="26">
        <f>ROUND(I5/100*(100-Содержание!$E$4),2)</f>
        <v>1075</v>
      </c>
    </row>
    <row r="6" spans="1:10" x14ac:dyDescent="0.3">
      <c r="A6" s="10" t="s">
        <v>124</v>
      </c>
      <c r="B6" s="16">
        <v>1</v>
      </c>
      <c r="C6" s="13">
        <v>58.79</v>
      </c>
      <c r="D6" s="16" t="s">
        <v>29</v>
      </c>
      <c r="E6" s="22" t="s">
        <v>30</v>
      </c>
      <c r="F6" s="34">
        <v>47.893999999999998</v>
      </c>
      <c r="G6" s="22" t="s">
        <v>125</v>
      </c>
      <c r="H6" s="22" t="s">
        <v>126</v>
      </c>
      <c r="I6" s="25">
        <v>1342</v>
      </c>
      <c r="J6" s="25">
        <f>ROUND(I6/100*(100-Содержание!$E$4),2)</f>
        <v>1342</v>
      </c>
    </row>
    <row r="7" spans="1:10" x14ac:dyDescent="0.3">
      <c r="A7" s="10" t="s">
        <v>127</v>
      </c>
      <c r="B7" s="16">
        <v>1</v>
      </c>
      <c r="C7" s="13">
        <v>75.09</v>
      </c>
      <c r="D7" s="16" t="s">
        <v>29</v>
      </c>
      <c r="E7" s="22" t="s">
        <v>30</v>
      </c>
      <c r="F7" s="34">
        <v>70.411000000000001</v>
      </c>
      <c r="G7" s="22" t="s">
        <v>128</v>
      </c>
      <c r="H7" s="22" t="s">
        <v>129</v>
      </c>
      <c r="I7" s="25">
        <v>1615</v>
      </c>
      <c r="J7" s="25">
        <f>ROUND(I7/100*(100-Содержание!$E$4),2)</f>
        <v>1615</v>
      </c>
    </row>
    <row r="8" spans="1:10" ht="17.25" thickBot="1" x14ac:dyDescent="0.35">
      <c r="A8" s="10" t="s">
        <v>130</v>
      </c>
      <c r="B8" s="16">
        <v>1</v>
      </c>
      <c r="C8" s="13">
        <v>80.63</v>
      </c>
      <c r="D8" s="16" t="s">
        <v>29</v>
      </c>
      <c r="E8" s="22" t="s">
        <v>30</v>
      </c>
      <c r="F8" s="34">
        <v>74.457999999999998</v>
      </c>
      <c r="G8" s="22" t="s">
        <v>131</v>
      </c>
      <c r="H8" s="22" t="s">
        <v>132</v>
      </c>
      <c r="I8" s="25">
        <v>1924</v>
      </c>
      <c r="J8" s="25">
        <f>ROUND(I8/100*(100-Содержание!$E$4),2)</f>
        <v>1924</v>
      </c>
    </row>
    <row r="9" spans="1:10" x14ac:dyDescent="0.3">
      <c r="A9" s="27" t="s">
        <v>133</v>
      </c>
      <c r="B9" s="29">
        <v>2</v>
      </c>
      <c r="C9" s="28">
        <v>71.510000000000005</v>
      </c>
      <c r="D9" s="29" t="s">
        <v>29</v>
      </c>
      <c r="E9" s="31" t="s">
        <v>37</v>
      </c>
      <c r="F9" s="36">
        <v>72.8</v>
      </c>
      <c r="G9" s="31" t="s">
        <v>38</v>
      </c>
      <c r="H9" s="31" t="s">
        <v>134</v>
      </c>
      <c r="I9" s="32">
        <v>1658</v>
      </c>
      <c r="J9" s="32">
        <f>ROUND(I9/100*(100-Содержание!$E$4),2)</f>
        <v>1658</v>
      </c>
    </row>
    <row r="10" spans="1:10" x14ac:dyDescent="0.3">
      <c r="A10" s="9" t="s">
        <v>135</v>
      </c>
      <c r="B10" s="15">
        <v>2</v>
      </c>
      <c r="C10" s="12">
        <v>107.27</v>
      </c>
      <c r="D10" s="15" t="s">
        <v>29</v>
      </c>
      <c r="E10" s="21" t="s">
        <v>41</v>
      </c>
      <c r="F10" s="33">
        <v>85.8</v>
      </c>
      <c r="G10" s="21" t="s">
        <v>38</v>
      </c>
      <c r="H10" s="21" t="s">
        <v>134</v>
      </c>
      <c r="I10" s="24">
        <v>2143</v>
      </c>
      <c r="J10" s="24">
        <f>ROUND(I10/100*(100-Содержание!$E$4),2)</f>
        <v>2143</v>
      </c>
    </row>
    <row r="11" spans="1:10" x14ac:dyDescent="0.3">
      <c r="A11" s="9" t="s">
        <v>136</v>
      </c>
      <c r="B11" s="15">
        <v>2</v>
      </c>
      <c r="C11" s="12">
        <v>143.02000000000001</v>
      </c>
      <c r="D11" s="15" t="s">
        <v>29</v>
      </c>
      <c r="E11" s="21" t="s">
        <v>41</v>
      </c>
      <c r="F11" s="33">
        <v>99.8</v>
      </c>
      <c r="G11" s="21" t="s">
        <v>38</v>
      </c>
      <c r="H11" s="21" t="s">
        <v>134</v>
      </c>
      <c r="I11" s="24">
        <v>2824</v>
      </c>
      <c r="J11" s="24">
        <f>ROUND(I11/100*(100-Содержание!$E$4),2)</f>
        <v>2824</v>
      </c>
    </row>
    <row r="12" spans="1:10" ht="17.25" thickBot="1" x14ac:dyDescent="0.35">
      <c r="A12" s="9" t="s">
        <v>137</v>
      </c>
      <c r="B12" s="15">
        <v>2</v>
      </c>
      <c r="C12" s="12">
        <v>178.78</v>
      </c>
      <c r="D12" s="15" t="s">
        <v>29</v>
      </c>
      <c r="E12" s="21" t="s">
        <v>41</v>
      </c>
      <c r="F12" s="33">
        <v>112.8</v>
      </c>
      <c r="G12" s="21" t="s">
        <v>38</v>
      </c>
      <c r="H12" s="21" t="s">
        <v>134</v>
      </c>
      <c r="I12" s="24">
        <v>3370</v>
      </c>
      <c r="J12" s="24">
        <f>ROUND(I12/100*(100-Содержание!$E$4),2)</f>
        <v>3370</v>
      </c>
    </row>
    <row r="13" spans="1:10" x14ac:dyDescent="0.3">
      <c r="A13" s="11" t="s">
        <v>138</v>
      </c>
      <c r="B13" s="17">
        <v>3</v>
      </c>
      <c r="C13" s="14">
        <v>107.27</v>
      </c>
      <c r="D13" s="17" t="s">
        <v>29</v>
      </c>
      <c r="E13" s="23" t="s">
        <v>41</v>
      </c>
      <c r="F13" s="35">
        <v>103.7</v>
      </c>
      <c r="G13" s="23" t="s">
        <v>45</v>
      </c>
      <c r="H13" s="23" t="s">
        <v>139</v>
      </c>
      <c r="I13" s="26">
        <v>2614</v>
      </c>
      <c r="J13" s="26">
        <f>ROUND(I13/100*(100-Содержание!$E$4),2)</f>
        <v>2614</v>
      </c>
    </row>
    <row r="14" spans="1:10" x14ac:dyDescent="0.3">
      <c r="A14" s="10" t="s">
        <v>140</v>
      </c>
      <c r="B14" s="16">
        <v>3</v>
      </c>
      <c r="C14" s="13">
        <v>160.9</v>
      </c>
      <c r="D14" s="16" t="s">
        <v>29</v>
      </c>
      <c r="E14" s="22" t="s">
        <v>41</v>
      </c>
      <c r="F14" s="34">
        <v>123.7</v>
      </c>
      <c r="G14" s="22" t="s">
        <v>45</v>
      </c>
      <c r="H14" s="22" t="s">
        <v>139</v>
      </c>
      <c r="I14" s="25">
        <v>3331</v>
      </c>
      <c r="J14" s="25">
        <f>ROUND(I14/100*(100-Содержание!$E$4),2)</f>
        <v>3331</v>
      </c>
    </row>
    <row r="15" spans="1:10" x14ac:dyDescent="0.3">
      <c r="A15" s="10" t="s">
        <v>141</v>
      </c>
      <c r="B15" s="16">
        <v>3</v>
      </c>
      <c r="C15" s="13">
        <v>214.54</v>
      </c>
      <c r="D15" s="16" t="s">
        <v>29</v>
      </c>
      <c r="E15" s="22" t="s">
        <v>41</v>
      </c>
      <c r="F15" s="34">
        <v>141.69999999999999</v>
      </c>
      <c r="G15" s="22" t="s">
        <v>45</v>
      </c>
      <c r="H15" s="22" t="s">
        <v>139</v>
      </c>
      <c r="I15" s="25">
        <v>4004</v>
      </c>
      <c r="J15" s="25">
        <f>ROUND(I15/100*(100-Содержание!$E$4),2)</f>
        <v>4004</v>
      </c>
    </row>
    <row r="16" spans="1:10" ht="17.25" thickBot="1" x14ac:dyDescent="0.35">
      <c r="A16" s="10" t="s">
        <v>142</v>
      </c>
      <c r="B16" s="16">
        <v>3</v>
      </c>
      <c r="C16" s="13">
        <v>268.17</v>
      </c>
      <c r="D16" s="16" t="s">
        <v>29</v>
      </c>
      <c r="E16" s="22" t="s">
        <v>41</v>
      </c>
      <c r="F16" s="34">
        <v>161.69999999999999</v>
      </c>
      <c r="G16" s="22" t="s">
        <v>45</v>
      </c>
      <c r="H16" s="22" t="s">
        <v>139</v>
      </c>
      <c r="I16" s="25">
        <v>4796</v>
      </c>
      <c r="J16" s="25">
        <f>ROUND(I16/100*(100-Содержание!$E$4),2)</f>
        <v>4796</v>
      </c>
    </row>
    <row r="17" spans="1:10" x14ac:dyDescent="0.3">
      <c r="A17" s="27" t="s">
        <v>143</v>
      </c>
      <c r="B17" s="29">
        <v>4</v>
      </c>
      <c r="C17" s="28">
        <v>214.54</v>
      </c>
      <c r="D17" s="29" t="s">
        <v>29</v>
      </c>
      <c r="E17" s="31" t="s">
        <v>52</v>
      </c>
      <c r="F17" s="36">
        <v>158.6</v>
      </c>
      <c r="G17" s="31" t="s">
        <v>53</v>
      </c>
      <c r="H17" s="31" t="s">
        <v>144</v>
      </c>
      <c r="I17" s="32">
        <v>4274</v>
      </c>
      <c r="J17" s="32">
        <f>ROUND(I17/100*(100-Содержание!$E$4),2)</f>
        <v>4274</v>
      </c>
    </row>
    <row r="18" spans="1:10" x14ac:dyDescent="0.3">
      <c r="A18" s="9" t="s">
        <v>145</v>
      </c>
      <c r="B18" s="15">
        <v>4</v>
      </c>
      <c r="C18" s="12">
        <v>286.05</v>
      </c>
      <c r="D18" s="15" t="s">
        <v>29</v>
      </c>
      <c r="E18" s="21" t="s">
        <v>52</v>
      </c>
      <c r="F18" s="33">
        <v>184.6</v>
      </c>
      <c r="G18" s="21" t="s">
        <v>53</v>
      </c>
      <c r="H18" s="21" t="s">
        <v>144</v>
      </c>
      <c r="I18" s="24">
        <v>5328</v>
      </c>
      <c r="J18" s="24">
        <f>ROUND(I18/100*(100-Содержание!$E$4),2)</f>
        <v>5328</v>
      </c>
    </row>
    <row r="19" spans="1:10" ht="17.25" thickBot="1" x14ac:dyDescent="0.35">
      <c r="A19" s="9" t="s">
        <v>146</v>
      </c>
      <c r="B19" s="15">
        <v>4</v>
      </c>
      <c r="C19" s="12">
        <v>357.56</v>
      </c>
      <c r="D19" s="15" t="s">
        <v>29</v>
      </c>
      <c r="E19" s="21" t="s">
        <v>52</v>
      </c>
      <c r="F19" s="33">
        <v>212.6</v>
      </c>
      <c r="G19" s="21" t="s">
        <v>53</v>
      </c>
      <c r="H19" s="21" t="s">
        <v>144</v>
      </c>
      <c r="I19" s="24">
        <v>6417</v>
      </c>
      <c r="J19" s="24">
        <f>ROUND(I19/100*(100-Содержание!$E$4),2)</f>
        <v>6417</v>
      </c>
    </row>
    <row r="20" spans="1:10" x14ac:dyDescent="0.3">
      <c r="A20" s="11" t="s">
        <v>147</v>
      </c>
      <c r="B20" s="17">
        <v>5</v>
      </c>
      <c r="C20" s="14">
        <v>268.17</v>
      </c>
      <c r="D20" s="17" t="s">
        <v>29</v>
      </c>
      <c r="E20" s="23" t="s">
        <v>59</v>
      </c>
      <c r="F20" s="35">
        <v>196.5</v>
      </c>
      <c r="G20" s="23" t="s">
        <v>60</v>
      </c>
      <c r="H20" s="23" t="s">
        <v>148</v>
      </c>
      <c r="I20" s="26">
        <v>5560</v>
      </c>
      <c r="J20" s="26">
        <f>ROUND(I20/100*(100-Содержание!$E$4),2)</f>
        <v>5560</v>
      </c>
    </row>
    <row r="21" spans="1:10" x14ac:dyDescent="0.3">
      <c r="A21" s="10" t="s">
        <v>149</v>
      </c>
      <c r="B21" s="16">
        <v>5</v>
      </c>
      <c r="C21" s="13">
        <v>357.56</v>
      </c>
      <c r="D21" s="16" t="s">
        <v>29</v>
      </c>
      <c r="E21" s="22" t="s">
        <v>59</v>
      </c>
      <c r="F21" s="34">
        <v>228.5</v>
      </c>
      <c r="G21" s="22" t="s">
        <v>60</v>
      </c>
      <c r="H21" s="22" t="s">
        <v>148</v>
      </c>
      <c r="I21" s="25">
        <v>6714</v>
      </c>
      <c r="J21" s="25">
        <f>ROUND(I21/100*(100-Содержание!$E$4),2)</f>
        <v>6714</v>
      </c>
    </row>
    <row r="22" spans="1:10" x14ac:dyDescent="0.3">
      <c r="A22" s="10" t="s">
        <v>150</v>
      </c>
      <c r="B22" s="16">
        <v>5</v>
      </c>
      <c r="C22" s="13">
        <v>446.95</v>
      </c>
      <c r="D22" s="16" t="s">
        <v>29</v>
      </c>
      <c r="E22" s="22" t="s">
        <v>59</v>
      </c>
      <c r="F22" s="34">
        <v>260.5</v>
      </c>
      <c r="G22" s="22" t="s">
        <v>60</v>
      </c>
      <c r="H22" s="22" t="s">
        <v>148</v>
      </c>
      <c r="I22" s="25">
        <v>8121</v>
      </c>
      <c r="J22" s="25">
        <f>ROUND(I22/100*(100-Содержание!$E$4),2)</f>
        <v>8121</v>
      </c>
    </row>
  </sheetData>
  <mergeCells count="12">
    <mergeCell ref="F3:F4"/>
    <mergeCell ref="G3:G4"/>
    <mergeCell ref="H3:H4"/>
    <mergeCell ref="I3:I4"/>
    <mergeCell ref="J3:J4"/>
    <mergeCell ref="A1:B1"/>
    <mergeCell ref="C1:E1"/>
    <mergeCell ref="A3:A4"/>
    <mergeCell ref="B3:B4"/>
    <mergeCell ref="C3:C4"/>
    <mergeCell ref="D3:D4"/>
    <mergeCell ref="E3:E4"/>
  </mergeCells>
  <hyperlinks>
    <hyperlink ref="A1:B1" location="'Содержание'!A1" display="'Содержание'!A1"/>
    <hyperlink ref="C1:E1" location="'Чертежи'!A1" display="'Чертежи'!A1"/>
  </hyperlinks>
  <pageMargins left="0.30000000000000004" right="0.30000000000000004" top="1.2204724409448806" bottom="0.42370078740157496" header="0.31496062992125967" footer="0.11811023622047195"/>
  <pageSetup paperSize="9" scale="66" fitToHeight="0" orientation="landscape" r:id="rId1"/>
  <headerFooter>
    <oddHeader>&amp;L&amp;G</oddHeader>
    <oddFooter>&amp;C&amp;"Arial Narrow"156019, г. Кострома, ул. Петра Щербины, д. 23 &amp;KFF0000|&amp;K01+000 www.unitcold.ru &amp;KFF0000|&amp;K01+000 tel:+7 495 234 98 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Содержание</vt:lpstr>
      <vt:lpstr>Чертежи</vt:lpstr>
      <vt:lpstr>Изображения</vt:lpstr>
      <vt:lpstr>Условные обозначения</vt:lpstr>
      <vt:lpstr>4-х полюсные вентиляторы</vt:lpstr>
      <vt:lpstr>6-ти полюсные вентиляторы</vt:lpstr>
      <vt:lpstr>8-ми полюсные вентиляторы</vt:lpstr>
      <vt:lpstr>12-ти полюсные вентиляторы</vt:lpstr>
      <vt:lpstr>без вентиляторов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Максимкина Виктория</dc:creator>
  <cp:lastModifiedBy>Козлов Сергей</cp:lastModifiedBy>
  <dcterms:created xsi:type="dcterms:W3CDTF">2021-08-23T07:55:39Z</dcterms:created>
  <dcterms:modified xsi:type="dcterms:W3CDTF">2021-08-23T10:22:02Z</dcterms:modified>
</cp:coreProperties>
</file>