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pn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103.225\11111\"/>
    </mc:Choice>
  </mc:AlternateContent>
  <xr:revisionPtr revIDLastSave="0" documentId="8_{B6D51134-D4CE-4422-BA20-822741288242}" xr6:coauthVersionLast="45" xr6:coauthVersionMax="45" xr10:uidLastSave="{00000000-0000-0000-0000-000000000000}"/>
  <bookViews>
    <workbookView xWindow="3510" yWindow="3510" windowWidth="21600" windowHeight="11385" xr2:uid="{0E7A73FA-1E64-42C3-B978-ED8A835C07AD}"/>
  </bookViews>
  <sheets>
    <sheet name="Содержание" sheetId="2" r:id="rId1"/>
    <sheet name="Стандартные цвета" sheetId="3" r:id="rId2"/>
    <sheet name="VETE KUB" sheetId="4" r:id="rId3"/>
    <sheet name="VETE KUB LUX" sheetId="5" r:id="rId4"/>
    <sheet name="VETE KUB OFT" sheetId="6" r:id="rId5"/>
    <sheet name="VETE KUB OF" sheetId="7" r:id="rId6"/>
    <sheet name="VETE" sheetId="8" r:id="rId7"/>
    <sheet name="VETE LUX" sheetId="9" r:id="rId8"/>
    <sheet name="VETE OFT" sheetId="10" r:id="rId9"/>
    <sheet name="VETE OF" sheetId="11" r:id="rId10"/>
    <sheet name="VETE LUX AN" sheetId="12" r:id="rId11"/>
    <sheet name="VETE 90 M" sheetId="13" r:id="rId12"/>
    <sheet name="VETE 90 C" sheetId="14" r:id="rId13"/>
    <sheet name="VETE NEYTRAL" sheetId="15" r:id="rId14"/>
    <sheet name="BERG" sheetId="16" r:id="rId15"/>
  </sheets>
  <definedNames>
    <definedName name="_xlnm.Print_Titles" localSheetId="14">BERG!$19:$19</definedName>
    <definedName name="_xlnm.Print_Titles" localSheetId="6">VETE!$18:$18</definedName>
    <definedName name="_xlnm.Print_Titles" localSheetId="12">'VETE 90 C'!$17:$17</definedName>
    <definedName name="_xlnm.Print_Titles" localSheetId="11">'VETE 90 M'!$17:$17</definedName>
    <definedName name="_xlnm.Print_Titles" localSheetId="2">'VETE KUB'!$18:$18</definedName>
    <definedName name="_xlnm.Print_Titles" localSheetId="3">'VETE KUB LUX'!$18:$18</definedName>
    <definedName name="_xlnm.Print_Titles" localSheetId="5">'VETE KUB OF'!$18:$18</definedName>
    <definedName name="_xlnm.Print_Titles" localSheetId="4">'VETE KUB OFT'!$18:$18</definedName>
    <definedName name="_xlnm.Print_Titles" localSheetId="7">'VETE LUX'!$18:$18</definedName>
    <definedName name="_xlnm.Print_Titles" localSheetId="10">'VETE LUX AN'!$17:$17</definedName>
    <definedName name="_xlnm.Print_Titles" localSheetId="13">'VETE NEYTRAL'!$21:$21</definedName>
    <definedName name="_xlnm.Print_Titles" localSheetId="9">'VETE OF'!$18:$18</definedName>
    <definedName name="_xlnm.Print_Titles" localSheetId="8">'VETE OFT'!$18:$18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88" i="16" l="1"/>
  <c r="K87" i="16"/>
  <c r="K86" i="16"/>
  <c r="K85" i="16"/>
  <c r="K84" i="16"/>
  <c r="K83" i="16"/>
  <c r="K82" i="16"/>
  <c r="K81" i="16"/>
  <c r="K80" i="16"/>
  <c r="K79" i="16"/>
  <c r="K78" i="16"/>
  <c r="K77" i="16"/>
  <c r="K76" i="16"/>
  <c r="K75" i="16"/>
  <c r="K74" i="16"/>
  <c r="K73" i="16"/>
  <c r="K72" i="16"/>
  <c r="K71" i="16"/>
  <c r="K69" i="16"/>
  <c r="K68" i="16"/>
  <c r="K67" i="16"/>
  <c r="K66" i="16"/>
  <c r="K65" i="16"/>
  <c r="K64" i="16"/>
  <c r="K62" i="16"/>
  <c r="K61" i="16"/>
  <c r="K60" i="16"/>
  <c r="K58" i="16"/>
  <c r="K57" i="16"/>
  <c r="K56" i="16"/>
  <c r="K54" i="16"/>
  <c r="K53" i="16"/>
  <c r="K52" i="16"/>
  <c r="K50" i="16"/>
  <c r="K49" i="16"/>
  <c r="K48" i="16"/>
  <c r="K47" i="16"/>
  <c r="K46" i="16"/>
  <c r="K45" i="16"/>
  <c r="K44" i="16"/>
  <c r="K42" i="16"/>
  <c r="K41" i="16"/>
  <c r="K40" i="16"/>
  <c r="K39" i="16"/>
  <c r="K38" i="16"/>
  <c r="K36" i="16"/>
  <c r="K35" i="16"/>
  <c r="K34" i="16"/>
  <c r="K32" i="16"/>
  <c r="K31" i="16"/>
  <c r="K30" i="16"/>
  <c r="K29" i="16"/>
  <c r="K28" i="16"/>
  <c r="K27" i="16"/>
  <c r="K25" i="16"/>
  <c r="K23" i="16"/>
  <c r="K22" i="16"/>
  <c r="K21" i="16"/>
  <c r="K19" i="16"/>
  <c r="K16" i="16"/>
  <c r="K15" i="16"/>
  <c r="K14" i="16"/>
  <c r="K13" i="16"/>
  <c r="K29" i="15"/>
  <c r="K28" i="15"/>
  <c r="K27" i="15"/>
  <c r="K26" i="15"/>
  <c r="K25" i="15"/>
  <c r="K24" i="15"/>
  <c r="K23" i="15"/>
  <c r="K21" i="15"/>
  <c r="K18" i="15"/>
  <c r="K17" i="15"/>
  <c r="K16" i="15"/>
  <c r="K15" i="15"/>
  <c r="K14" i="15"/>
  <c r="K13" i="15"/>
  <c r="K20" i="14"/>
  <c r="K19" i="14"/>
  <c r="K17" i="14"/>
  <c r="K14" i="14"/>
  <c r="K13" i="14"/>
  <c r="K19" i="13"/>
  <c r="K17" i="13"/>
  <c r="K14" i="13"/>
  <c r="K13" i="13"/>
  <c r="K20" i="12"/>
  <c r="K19" i="12"/>
  <c r="K17" i="12"/>
  <c r="K14" i="12"/>
  <c r="K13" i="12"/>
  <c r="K23" i="11"/>
  <c r="K22" i="11"/>
  <c r="K21" i="11"/>
  <c r="K20" i="11"/>
  <c r="K18" i="11"/>
  <c r="K15" i="11"/>
  <c r="K14" i="11"/>
  <c r="K13" i="11"/>
  <c r="K23" i="10"/>
  <c r="K22" i="10"/>
  <c r="K21" i="10"/>
  <c r="K20" i="10"/>
  <c r="K18" i="10"/>
  <c r="K15" i="10"/>
  <c r="K14" i="10"/>
  <c r="K13" i="10"/>
  <c r="K23" i="9"/>
  <c r="K22" i="9"/>
  <c r="K21" i="9"/>
  <c r="K20" i="9"/>
  <c r="K18" i="9"/>
  <c r="K15" i="9"/>
  <c r="K14" i="9"/>
  <c r="K13" i="9"/>
  <c r="K23" i="8"/>
  <c r="K22" i="8"/>
  <c r="K21" i="8"/>
  <c r="K20" i="8"/>
  <c r="K18" i="8"/>
  <c r="K15" i="8"/>
  <c r="K14" i="8"/>
  <c r="K13" i="8"/>
  <c r="K23" i="7"/>
  <c r="K22" i="7"/>
  <c r="K21" i="7"/>
  <c r="K20" i="7"/>
  <c r="K18" i="7"/>
  <c r="K15" i="7"/>
  <c r="K14" i="7"/>
  <c r="K13" i="7"/>
  <c r="K23" i="6"/>
  <c r="K22" i="6"/>
  <c r="K21" i="6"/>
  <c r="K20" i="6"/>
  <c r="K18" i="6"/>
  <c r="K15" i="6"/>
  <c r="K14" i="6"/>
  <c r="K13" i="6"/>
  <c r="K23" i="5"/>
  <c r="K22" i="5"/>
  <c r="K21" i="5"/>
  <c r="K20" i="5"/>
  <c r="K18" i="5"/>
  <c r="K15" i="5"/>
  <c r="K14" i="5"/>
  <c r="K13" i="5"/>
  <c r="K23" i="4"/>
  <c r="K22" i="4"/>
  <c r="K21" i="4"/>
  <c r="K20" i="4"/>
  <c r="K18" i="4"/>
  <c r="K15" i="4"/>
  <c r="K14" i="4"/>
  <c r="K13" i="4"/>
</calcChain>
</file>

<file path=xl/sharedStrings.xml><?xml version="1.0" encoding="utf-8"?>
<sst xmlns="http://schemas.openxmlformats.org/spreadsheetml/2006/main" count="443" uniqueCount="184">
  <si>
    <t>ПРАЙС-ЛИСТ</t>
  </si>
  <si>
    <t>Актуальность: 13.01.2025</t>
  </si>
  <si>
    <t>ВАША СКИДКА</t>
  </si>
  <si>
    <t>%</t>
  </si>
  <si>
    <t>СТАНДАРТНЫЕ ЦВЕТА</t>
  </si>
  <si>
    <t>ВИТРИНЫ</t>
  </si>
  <si>
    <t>&gt;</t>
  </si>
  <si>
    <t>VETE KUB</t>
  </si>
  <si>
    <t>Стандартная комплектация</t>
  </si>
  <si>
    <t>Ключевые параметры</t>
  </si>
  <si>
    <t xml:space="preserve">Инновационный испаритель и конденсатор Sest, Италия
Компрессор Embraco, Бразилия
Контроллер 
Верхнее светодиодное освещение и подсветка каждой полки
Обзорные антивандальные металлические боковины 
Система автоматического удаление конденсата 
Деревянная упаковка
</t>
  </si>
  <si>
    <t>Тип охлаждения: Динамический
Температурный режим: +6...+12°С
Температурный режим окр. среды: +25°С
Влажность окр. среды: 60%
Модификация: Кондитерская</t>
  </si>
  <si>
    <t>Цены указаны в рублях с учётом НДС</t>
  </si>
  <si>
    <t>Артикул ТиС</t>
  </si>
  <si>
    <t>Типоразмер</t>
  </si>
  <si>
    <t>Код</t>
  </si>
  <si>
    <t>Длина без боковин, мм</t>
  </si>
  <si>
    <t>Длина с боковинами, мм</t>
  </si>
  <si>
    <t>Цена Дилерская (RUB)</t>
  </si>
  <si>
    <t>Vete kub 130</t>
  </si>
  <si>
    <t>ВК199</t>
  </si>
  <si>
    <t>1 370</t>
  </si>
  <si>
    <t>Vete kub 90</t>
  </si>
  <si>
    <t>ВК200</t>
  </si>
  <si>
    <t>ОПЦИИ VETE KUB*</t>
  </si>
  <si>
    <t>*Цены аксессуаров и опций указаны справочно на дату формирования прайс-листа и действительны при заказе в комплекте с телом. Завод оставляет за собой право на изменение комплектации, состава и цены доступных опций и аксессуаров без изменения в прайс листе.</t>
  </si>
  <si>
    <t>Вид опции/аксессуара</t>
  </si>
  <si>
    <t>ТипоРазмер</t>
  </si>
  <si>
    <t>Наружный стайлинг</t>
  </si>
  <si>
    <t>Нержавейка шлифованная</t>
  </si>
  <si>
    <t>Нержавейка шлифованная с отделкой</t>
  </si>
  <si>
    <t>VETE KUB LUX</t>
  </si>
  <si>
    <t xml:space="preserve">Тип охлаждения: Динамический
Температурный режим: 0...+7°С
Температурный режим окр. среды: +25°С
Влажность окр. среды: 60%
Модификация: Кондитерская </t>
  </si>
  <si>
    <t>Vete kub lux 130</t>
  </si>
  <si>
    <t>ВК201</t>
  </si>
  <si>
    <t>1 300</t>
  </si>
  <si>
    <t>Vete kub lux 90</t>
  </si>
  <si>
    <t>ВК202</t>
  </si>
  <si>
    <t>ОПЦИИ VETE KUB LUX*</t>
  </si>
  <si>
    <t>VETE KUB OFT</t>
  </si>
  <si>
    <t xml:space="preserve">Инновационный испаритель и конденсатор Sest, Италия
Компрессор Embraco, Бразилия
Контроллер 
Верхнее светодиодное освещение и подсветка каждой полки
Ночная шторка с магнитной фиксацией
Обзорные антивандальные металлические боковины 
Система автоматического удаление конденсата 
Деревянная упаковка
</t>
  </si>
  <si>
    <t xml:space="preserve">Тип охлаждения: Динамический
Температурный режим: +6...+12°С
Температурный режим окр. среды: +25°С
Влажность окр. среды: 60%
Модификация: Кондитерская </t>
  </si>
  <si>
    <t>Vete kub OFT 130</t>
  </si>
  <si>
    <t>ВК210</t>
  </si>
  <si>
    <t>1 305</t>
  </si>
  <si>
    <t>Vete kub OFT 90</t>
  </si>
  <si>
    <t>ВК214</t>
  </si>
  <si>
    <t>ОПЦИИ VETE KUB OFT*</t>
  </si>
  <si>
    <t>VETE KUB OF</t>
  </si>
  <si>
    <t>Vete kub OF 130</t>
  </si>
  <si>
    <t>ВК203</t>
  </si>
  <si>
    <t>Vete kub OF 90</t>
  </si>
  <si>
    <t>ВК215</t>
  </si>
  <si>
    <t>ОПЦИИ VETE KUB OF*</t>
  </si>
  <si>
    <t>VETE</t>
  </si>
  <si>
    <t xml:space="preserve">Тип охлаждения: Динамический
Температурный режим: +1...+10°С
Температурный режим окр. среды: +25°С
Влажность окр. среды: 60%
Модификация: Кондитерская </t>
  </si>
  <si>
    <t>Vete 130</t>
  </si>
  <si>
    <t>ВК197</t>
  </si>
  <si>
    <t>Vete 90</t>
  </si>
  <si>
    <t>ВК198</t>
  </si>
  <si>
    <t>ОПЦИИ VETE*</t>
  </si>
  <si>
    <t>VETE LUX</t>
  </si>
  <si>
    <t>Тип охлаждения: Динамический
Температурный режим: 0...+7°С
Температурный режим окр. среды: +25°С
Влажность окр. среды: 60%
Модификация: Кондитерская</t>
  </si>
  <si>
    <t>Vete lux 130</t>
  </si>
  <si>
    <t>ВК204</t>
  </si>
  <si>
    <t>Vete lux 90</t>
  </si>
  <si>
    <t>ВК205</t>
  </si>
  <si>
    <t>ОПЦИИ VETE LUX*</t>
  </si>
  <si>
    <t>VETE OFT</t>
  </si>
  <si>
    <t>Vete OFT 130</t>
  </si>
  <si>
    <t>ВК206</t>
  </si>
  <si>
    <t>Vete OFT 90</t>
  </si>
  <si>
    <t>ВК207</t>
  </si>
  <si>
    <t>ОПЦИИ VETE OFT*</t>
  </si>
  <si>
    <t>VETE OF</t>
  </si>
  <si>
    <t>Vete OF 130</t>
  </si>
  <si>
    <t>ВК217</t>
  </si>
  <si>
    <t>Vete OF 90</t>
  </si>
  <si>
    <t>ВК216</t>
  </si>
  <si>
    <t>ОПЦИИ VETE OF*</t>
  </si>
  <si>
    <t>VETE LUX AN</t>
  </si>
  <si>
    <t>Тип охлаждения: Динамический
Температурный режим: +1...+7°С
Температурный режим окр. среды: +25°С
Влажность окр. среды: 60%
Модификация: Кондитерская</t>
  </si>
  <si>
    <t>Vete lux AN</t>
  </si>
  <si>
    <t>ВК218</t>
  </si>
  <si>
    <t>1 263</t>
  </si>
  <si>
    <t>ОПЦИИ VETE LUX AN*</t>
  </si>
  <si>
    <t>Все</t>
  </si>
  <si>
    <t>VETE 90 M</t>
  </si>
  <si>
    <t>Тип охлаждения: Динамический
Температурный режим: +1...+10°С
Температурный режим окр. среды: +25°С
Влажность окр. среды: 60%
Модификация: Кондитерская</t>
  </si>
  <si>
    <t>Vete 90 M</t>
  </si>
  <si>
    <t>ВК219</t>
  </si>
  <si>
    <t>ОПЦИИ VETE 90 M*</t>
  </si>
  <si>
    <t>VETE 90 C</t>
  </si>
  <si>
    <t>Vete 90 C</t>
  </si>
  <si>
    <t>ВК220</t>
  </si>
  <si>
    <t>ОПЦИИ VETE 90 C*</t>
  </si>
  <si>
    <t>VETE NEYTRAL</t>
  </si>
  <si>
    <t xml:space="preserve">Верхнее светодиодное освещение и подсветка каждой полки
Обзорные антивандальные металлические боковины 
Деревянная упаковка
</t>
  </si>
  <si>
    <t xml:space="preserve">Модификация: Кондитерская </t>
  </si>
  <si>
    <t>Vete kub 130 нейтральная</t>
  </si>
  <si>
    <t>ВК252</t>
  </si>
  <si>
    <t>Vete lux 130 нейтральная</t>
  </si>
  <si>
    <t>ВК249</t>
  </si>
  <si>
    <t>Vete kub lux 130 нейтральная</t>
  </si>
  <si>
    <t>ВК250</t>
  </si>
  <si>
    <t>Vete kub lux 90 нейтральная</t>
  </si>
  <si>
    <t>ВК259</t>
  </si>
  <si>
    <t>Vete kub 90 нейтральная</t>
  </si>
  <si>
    <t>ВК248</t>
  </si>
  <si>
    <t>ОПЦИИ VETE NEYTRAL*</t>
  </si>
  <si>
    <t>ПРИСТЕННЫЕ ВИТРИНЫ</t>
  </si>
  <si>
    <t>BERG</t>
  </si>
  <si>
    <t>Berg</t>
  </si>
  <si>
    <t>Инновационный испаритель и конденсатор Sest, Италия
Компрессор Embraco, Бразилия
Контроллер 
Верхнее светодиодное освещение
Обзорные антивандальные металлические боковины со стеклопакетом
Двухуровневая система удаления конденсата</t>
  </si>
  <si>
    <t>Тип охлаждения: Динамический
Температурный режим: +2...+7°С
Температурный режим окр. среды: +25°С
Влажность окр. среды: 60%
Модификация: Гастрономическая</t>
  </si>
  <si>
    <t>Berg 100</t>
  </si>
  <si>
    <t>ГХ820</t>
  </si>
  <si>
    <t>1 000</t>
  </si>
  <si>
    <t>1 060</t>
  </si>
  <si>
    <t>Berg 125</t>
  </si>
  <si>
    <t>ГХ821</t>
  </si>
  <si>
    <t>1 250</t>
  </si>
  <si>
    <t>Berg 190</t>
  </si>
  <si>
    <t>ГХ822</t>
  </si>
  <si>
    <t>1 875</t>
  </si>
  <si>
    <t>1 935</t>
  </si>
  <si>
    <t>ОПЦИИ Berg*</t>
  </si>
  <si>
    <t>Энергосбережение(энергосберегающие вентиляторы)</t>
  </si>
  <si>
    <t>Освещение</t>
  </si>
  <si>
    <t>LED PINK</t>
  </si>
  <si>
    <t>Наличие дверей</t>
  </si>
  <si>
    <t>Single Glass Brandford ver.3</t>
  </si>
  <si>
    <t>Double Glass</t>
  </si>
  <si>
    <t>Исполнение</t>
  </si>
  <si>
    <t>Фруктовая</t>
  </si>
  <si>
    <t>Левая часть</t>
  </si>
  <si>
    <t>без боковины</t>
  </si>
  <si>
    <t>Боковина металлическая с зеркалом</t>
  </si>
  <si>
    <t>соединитель через зеркальный разделитель</t>
  </si>
  <si>
    <t>Боковина зеркальная</t>
  </si>
  <si>
    <t>соединитель в линию однотипных витрин</t>
  </si>
  <si>
    <t>Правая часть</t>
  </si>
  <si>
    <t>Электрооттайка</t>
  </si>
  <si>
    <t>Комплект шторок</t>
  </si>
  <si>
    <t>Вид упаковки</t>
  </si>
  <si>
    <t>Деревянная обрешетка</t>
  </si>
  <si>
    <t>Нержавейка зеркальная</t>
  </si>
  <si>
    <t>АКСЕССУАРЫ Berg</t>
  </si>
  <si>
    <t>ГХ839</t>
  </si>
  <si>
    <t xml:space="preserve">Berg 100 Double Glass </t>
  </si>
  <si>
    <t>ГХ843</t>
  </si>
  <si>
    <t>Berg 100 Single Glass</t>
  </si>
  <si>
    <t>ГХ869</t>
  </si>
  <si>
    <t xml:space="preserve">Berg 100 комплект одного ряда полок </t>
  </si>
  <si>
    <t>ГХ841</t>
  </si>
  <si>
    <t>Berg 100 комплект подсветки одной полки</t>
  </si>
  <si>
    <t>ГХ852</t>
  </si>
  <si>
    <t>Berg 100 комплект фруктовый</t>
  </si>
  <si>
    <t>ГХ837</t>
  </si>
  <si>
    <t>Berg 100 Шторка ночная</t>
  </si>
  <si>
    <t>ГХ826</t>
  </si>
  <si>
    <t xml:space="preserve">Berg 125 Double Glass </t>
  </si>
  <si>
    <t>ГХ827</t>
  </si>
  <si>
    <t xml:space="preserve">Berg 125 Single Glass </t>
  </si>
  <si>
    <t>ГХ870</t>
  </si>
  <si>
    <t xml:space="preserve">Berg 125 комплект одного ряда полок </t>
  </si>
  <si>
    <t>ГХ825</t>
  </si>
  <si>
    <t>Berg 125 комплект подсветки одной полки</t>
  </si>
  <si>
    <t>ГХ853</t>
  </si>
  <si>
    <t>Berg 125 комплект фруктовый</t>
  </si>
  <si>
    <t>ГХ833</t>
  </si>
  <si>
    <t>Berg 125 Шторка ночная</t>
  </si>
  <si>
    <t>ГХ840</t>
  </si>
  <si>
    <t xml:space="preserve">Berg 190 Double Glass </t>
  </si>
  <si>
    <t>ГХ844</t>
  </si>
  <si>
    <t>Berg 190 Single Glass</t>
  </si>
  <si>
    <t>ГХ871</t>
  </si>
  <si>
    <t>Berg 190 комплект одного ряда полок</t>
  </si>
  <si>
    <t>ГХ842</t>
  </si>
  <si>
    <t>Berg 190 комплект подсветки одной полки</t>
  </si>
  <si>
    <t>ГХ861</t>
  </si>
  <si>
    <t>Berg 190 комплект фруктовый</t>
  </si>
  <si>
    <t>ГХ836</t>
  </si>
  <si>
    <t>Berg 190 Шторка ночная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</si>
</sst>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6" x14ac:knownFonts="1">
    <font>
      <sz val="11"/>
      <color theme="1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20"/>
      <color rgb="FF808080"/>
      <name val="Tahoma"/>
      <family val="2"/>
      <charset val="204"/>
    </font>
    <font>
      <sz val="9"/>
      <color theme="1"/>
      <name val="Tahoma"/>
      <family val="2"/>
      <charset val="204"/>
    </font>
    <font>
      <b/>
      <sz val="11"/>
      <color rgb="FFFF0000"/>
      <name val="Tahoma"/>
      <family val="2"/>
      <charset val="204"/>
    </font>
    <font>
      <b/>
      <sz val="11"/>
      <color rgb="FFFF0000"/>
      <name val="Batang"/>
      <family val="1"/>
      <charset val="129"/>
    </font>
    <font>
      <u/>
      <sz val="11"/>
      <color theme="10"/>
      <name val="Calibri"/>
      <family val="2"/>
      <charset val="204"/>
      <scheme val="minor"/>
    </font>
    <font>
      <u/>
      <sz val="11"/>
      <color rgb="FF808080"/>
      <name val="Tahoma"/>
      <family val="2"/>
      <charset val="204"/>
    </font>
    <font>
      <sz val="18"/>
      <color rgb="FF808080"/>
      <name val="Tahoma"/>
      <family val="2"/>
      <charset val="204"/>
    </font>
    <font>
      <sz val="10"/>
      <color rgb="FF808080"/>
      <name val="Tahoma"/>
      <family val="2"/>
      <charset val="204"/>
    </font>
    <font>
      <b/>
      <sz val="9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b/>
      <sz val="8"/>
      <color rgb="FFFFFFFF"/>
      <name val="Tahoma"/>
      <family val="2"/>
      <charset val="204"/>
    </font>
    <font>
      <b/>
      <sz val="10"/>
      <color rgb="FFFFFFFF"/>
      <name val="Tahoma"/>
      <family val="2"/>
      <charset val="204"/>
    </font>
    <font>
      <b/>
      <sz val="11"/>
      <color rgb="FFFF0000"/>
      <name val="Batang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889598"/>
        <bgColor indexed="64"/>
      </patternFill>
    </fill>
  </fills>
  <borders count="8">
    <border>
      <left/>
      <right/>
      <top/>
      <bottom/>
      <diagonal/>
    </border>
    <border>
      <left style="thick">
        <color rgb="FFFF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3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1" xfId="0" applyFont="1" applyFill="1" applyBorder="1"/>
    <xf numFmtId="0" fontId="2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5" fillId="0" borderId="0" xfId="0" applyFont="1"/>
    <xf numFmtId="0" fontId="1" fillId="0" borderId="0" xfId="0" applyFont="1" applyAlignment="1">
      <alignment wrapText="1"/>
    </xf>
    <xf numFmtId="164" fontId="6" fillId="0" borderId="0" xfId="0" applyNumberFormat="1" applyFont="1" applyAlignment="1">
      <alignment horizontal="right"/>
    </xf>
    <xf numFmtId="0" fontId="8" fillId="0" borderId="0" xfId="1" applyFont="1"/>
    <xf numFmtId="0" fontId="4" fillId="0" borderId="0" xfId="0" applyFont="1"/>
    <xf numFmtId="0" fontId="9" fillId="0" borderId="0" xfId="0" applyFont="1" applyAlignment="1">
      <alignment vertical="center"/>
    </xf>
    <xf numFmtId="0" fontId="10" fillId="0" borderId="0" xfId="0" applyFont="1"/>
    <xf numFmtId="0" fontId="11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  <xf numFmtId="0" fontId="12" fillId="0" borderId="0" xfId="0" applyFont="1" applyAlignment="1">
      <alignment horizontal="right"/>
    </xf>
    <xf numFmtId="0" fontId="13" fillId="2" borderId="2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4" fontId="4" fillId="0" borderId="2" xfId="0" applyNumberFormat="1" applyFont="1" applyFill="1" applyBorder="1" applyAlignment="1">
      <alignment vertical="center"/>
    </xf>
    <xf numFmtId="0" fontId="9" fillId="0" borderId="0" xfId="0" applyFont="1" applyBorder="1"/>
    <xf numFmtId="0" fontId="4" fillId="0" borderId="6" xfId="0" applyFont="1" applyFill="1" applyBorder="1" applyAlignment="1">
      <alignment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4" fontId="4" fillId="0" borderId="6" xfId="0" applyNumberFormat="1" applyFont="1" applyFill="1" applyBorder="1" applyAlignment="1">
      <alignment vertical="center"/>
    </xf>
    <xf numFmtId="0" fontId="12" fillId="0" borderId="0" xfId="0" applyFont="1" applyAlignment="1">
      <alignment horizontal="justify" wrapText="1"/>
    </xf>
    <xf numFmtId="0" fontId="14" fillId="2" borderId="2" xfId="0" applyFont="1" applyFill="1" applyBorder="1" applyAlignment="1">
      <alignment horizontal="left" vertical="center" wrapText="1"/>
    </xf>
    <xf numFmtId="0" fontId="4" fillId="0" borderId="2" xfId="0" applyFont="1" applyFill="1" applyBorder="1"/>
    <xf numFmtId="0" fontId="4" fillId="0" borderId="2" xfId="0" applyFont="1" applyFill="1" applyBorder="1" applyAlignment="1">
      <alignment horizontal="center" vertical="center"/>
    </xf>
    <xf numFmtId="164" fontId="15" fillId="0" borderId="0" xfId="0" applyNumberFormat="1" applyFont="1" applyAlignment="1">
      <alignment horizontal="right"/>
    </xf>
    <xf numFmtId="0" fontId="13" fillId="2" borderId="7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mp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2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4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27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3.jpeg"/><Relationship Id="rId1" Type="http://schemas.openxmlformats.org/officeDocument/2006/relationships/hyperlink" Target="#'&#1057;&#1086;&#1076;&#1077;&#1088;&#1078;&#1072;&#1085;&#1080;&#1077;'!A1"/><Relationship Id="rId4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168275</xdr:colOff>
      <xdr:row>10</xdr:row>
      <xdr:rowOff>0</xdr:rowOff>
    </xdr:from>
    <xdr:to>
      <xdr:col>6</xdr:col>
      <xdr:colOff>146515</xdr:colOff>
      <xdr:row>31</xdr:row>
      <xdr:rowOff>63500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90DEFDC-7B67-4C4B-92C4-B429BD4389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1905000"/>
          <a:ext cx="3588215" cy="406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244475</xdr:colOff>
      <xdr:row>0</xdr:row>
      <xdr:rowOff>0</xdr:rowOff>
    </xdr:from>
    <xdr:to>
      <xdr:col>10</xdr:col>
      <xdr:colOff>498475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D44C79-EFB9-4C4D-ACE3-E13DDBCF22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151764</xdr:colOff>
      <xdr:row>3</xdr:row>
      <xdr:rowOff>22225</xdr:rowOff>
    </xdr:from>
    <xdr:to>
      <xdr:col>6</xdr:col>
      <xdr:colOff>341750</xdr:colOff>
      <xdr:row>4</xdr:row>
      <xdr:rowOff>28575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0C009D9-5F41-4EBC-8953-073B3EAB9D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989" y="469900"/>
          <a:ext cx="2571236" cy="2159000"/>
        </a:xfrm>
        <a:prstGeom prst="rect">
          <a:avLst/>
        </a:prstGeom>
      </xdr:spPr>
    </xdr:pic>
    <xdr:clientData/>
  </xdr:twoCellAnchor>
  <xdr:twoCellAnchor editAs="oneCell">
    <xdr:from>
      <xdr:col>8</xdr:col>
      <xdr:colOff>196288</xdr:colOff>
      <xdr:row>3</xdr:row>
      <xdr:rowOff>22225</xdr:rowOff>
    </xdr:from>
    <xdr:to>
      <xdr:col>9</xdr:col>
      <xdr:colOff>839886</xdr:colOff>
      <xdr:row>4</xdr:row>
      <xdr:rowOff>28575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5AAE0F7-0751-4406-8408-81BCB1DDF3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9213" y="469900"/>
          <a:ext cx="1481798" cy="2159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244475</xdr:colOff>
      <xdr:row>0</xdr:row>
      <xdr:rowOff>0</xdr:rowOff>
    </xdr:from>
    <xdr:to>
      <xdr:col>10</xdr:col>
      <xdr:colOff>498475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741AAB-048E-4017-BE4C-C68FC37B63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607552</xdr:colOff>
      <xdr:row>3</xdr:row>
      <xdr:rowOff>22225</xdr:rowOff>
    </xdr:from>
    <xdr:to>
      <xdr:col>6</xdr:col>
      <xdr:colOff>140313</xdr:colOff>
      <xdr:row>4</xdr:row>
      <xdr:rowOff>28575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BB332D7-C018-4B16-AAAD-8CACA943C9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552" y="469900"/>
          <a:ext cx="2571236" cy="2159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631615</xdr:colOff>
      <xdr:row>3</xdr:row>
      <xdr:rowOff>22225</xdr:rowOff>
    </xdr:from>
    <xdr:to>
      <xdr:col>10</xdr:col>
      <xdr:colOff>126923</xdr:colOff>
      <xdr:row>4</xdr:row>
      <xdr:rowOff>28575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313243F-67C8-4F5D-875C-68E4BB96DC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340" y="469900"/>
          <a:ext cx="2086108" cy="2159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244475</xdr:colOff>
      <xdr:row>0</xdr:row>
      <xdr:rowOff>0</xdr:rowOff>
    </xdr:from>
    <xdr:to>
      <xdr:col>10</xdr:col>
      <xdr:colOff>498475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D70683-85F8-46F3-B89A-1F492C1E6A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626959</xdr:colOff>
      <xdr:row>3</xdr:row>
      <xdr:rowOff>22225</xdr:rowOff>
    </xdr:from>
    <xdr:to>
      <xdr:col>6</xdr:col>
      <xdr:colOff>159720</xdr:colOff>
      <xdr:row>4</xdr:row>
      <xdr:rowOff>28575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FDBF385-251C-44BB-8B2B-4A64523A2A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959" y="469900"/>
          <a:ext cx="2571236" cy="2159000"/>
        </a:xfrm>
        <a:prstGeom prst="rect">
          <a:avLst/>
        </a:prstGeom>
      </xdr:spPr>
    </xdr:pic>
    <xdr:clientData/>
  </xdr:twoCellAnchor>
  <xdr:twoCellAnchor editAs="oneCell">
    <xdr:from>
      <xdr:col>7</xdr:col>
      <xdr:colOff>670429</xdr:colOff>
      <xdr:row>3</xdr:row>
      <xdr:rowOff>22225</xdr:rowOff>
    </xdr:from>
    <xdr:to>
      <xdr:col>10</xdr:col>
      <xdr:colOff>107516</xdr:colOff>
      <xdr:row>4</xdr:row>
      <xdr:rowOff>28575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F8875A4-6B6A-409C-B217-3694967F66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5154" y="469900"/>
          <a:ext cx="2027887" cy="2159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244475</xdr:colOff>
      <xdr:row>0</xdr:row>
      <xdr:rowOff>0</xdr:rowOff>
    </xdr:from>
    <xdr:to>
      <xdr:col>10</xdr:col>
      <xdr:colOff>498475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95BADC-4DAB-4714-B1F1-2F179D9746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445843</xdr:colOff>
      <xdr:row>3</xdr:row>
      <xdr:rowOff>22225</xdr:rowOff>
    </xdr:from>
    <xdr:to>
      <xdr:col>5</xdr:col>
      <xdr:colOff>454854</xdr:colOff>
      <xdr:row>4</xdr:row>
      <xdr:rowOff>28575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4AE88CA-2426-4263-8D1D-E4C143C5FE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843" y="469900"/>
          <a:ext cx="2571236" cy="2159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308196</xdr:colOff>
      <xdr:row>3</xdr:row>
      <xdr:rowOff>22225</xdr:rowOff>
    </xdr:from>
    <xdr:to>
      <xdr:col>10</xdr:col>
      <xdr:colOff>288632</xdr:colOff>
      <xdr:row>4</xdr:row>
      <xdr:rowOff>28575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ACCA89C-DE84-4CA8-B809-A1D4AE12A1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2921" y="469900"/>
          <a:ext cx="2571236" cy="2159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244475</xdr:colOff>
      <xdr:row>0</xdr:row>
      <xdr:rowOff>0</xdr:rowOff>
    </xdr:from>
    <xdr:to>
      <xdr:col>10</xdr:col>
      <xdr:colOff>498475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7614C2-F54B-4D1D-9FA0-A8165842CA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2</xdr:col>
      <xdr:colOff>260611</xdr:colOff>
      <xdr:row>3</xdr:row>
      <xdr:rowOff>22225</xdr:rowOff>
    </xdr:from>
    <xdr:to>
      <xdr:col>6</xdr:col>
      <xdr:colOff>450597</xdr:colOff>
      <xdr:row>4</xdr:row>
      <xdr:rowOff>28575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789D009-DF01-4EF0-9CD9-EB7D5827D1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836" y="469900"/>
          <a:ext cx="2571236" cy="2159000"/>
        </a:xfrm>
        <a:prstGeom prst="rect">
          <a:avLst/>
        </a:prstGeom>
      </xdr:spPr>
    </xdr:pic>
    <xdr:clientData/>
  </xdr:twoCellAnchor>
  <xdr:twoCellAnchor editAs="oneCell">
    <xdr:from>
      <xdr:col>8</xdr:col>
      <xdr:colOff>413984</xdr:colOff>
      <xdr:row>3</xdr:row>
      <xdr:rowOff>22225</xdr:rowOff>
    </xdr:from>
    <xdr:to>
      <xdr:col>9</xdr:col>
      <xdr:colOff>731038</xdr:colOff>
      <xdr:row>4</xdr:row>
      <xdr:rowOff>28575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724978D-C172-4AF6-8C10-6B16267DD5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6909" y="469900"/>
          <a:ext cx="1155254" cy="215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244475</xdr:colOff>
      <xdr:row>0</xdr:row>
      <xdr:rowOff>0</xdr:rowOff>
    </xdr:from>
    <xdr:to>
      <xdr:col>10</xdr:col>
      <xdr:colOff>498475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08022F-FF85-45EB-A95B-B67EABA1E8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118208</xdr:colOff>
      <xdr:row>3</xdr:row>
      <xdr:rowOff>22225</xdr:rowOff>
    </xdr:from>
    <xdr:to>
      <xdr:col>6</xdr:col>
      <xdr:colOff>308194</xdr:colOff>
      <xdr:row>4</xdr:row>
      <xdr:rowOff>28575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A055091-776E-4967-A5A8-D4C2022102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433" y="469900"/>
          <a:ext cx="2571236" cy="2159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129177</xdr:colOff>
      <xdr:row>3</xdr:row>
      <xdr:rowOff>22225</xdr:rowOff>
    </xdr:from>
    <xdr:to>
      <xdr:col>9</xdr:col>
      <xdr:colOff>873443</xdr:colOff>
      <xdr:row>4</xdr:row>
      <xdr:rowOff>28575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BDA9769E-B57E-425A-BD57-5FD87AD0C7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102" y="469900"/>
          <a:ext cx="1582466" cy="2159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244475</xdr:colOff>
      <xdr:row>0</xdr:row>
      <xdr:rowOff>0</xdr:rowOff>
    </xdr:from>
    <xdr:to>
      <xdr:col>10</xdr:col>
      <xdr:colOff>498475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DC06FB-260E-4C5B-83BD-438D430B7F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116589</xdr:colOff>
      <xdr:row>3</xdr:row>
      <xdr:rowOff>22225</xdr:rowOff>
    </xdr:from>
    <xdr:to>
      <xdr:col>6</xdr:col>
      <xdr:colOff>306575</xdr:colOff>
      <xdr:row>4</xdr:row>
      <xdr:rowOff>28575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FEC1072-09BA-49B6-B5B8-4024FAB6AD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814" y="469900"/>
          <a:ext cx="2571236" cy="2159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125940</xdr:colOff>
      <xdr:row>3</xdr:row>
      <xdr:rowOff>22225</xdr:rowOff>
    </xdr:from>
    <xdr:to>
      <xdr:col>9</xdr:col>
      <xdr:colOff>875061</xdr:colOff>
      <xdr:row>4</xdr:row>
      <xdr:rowOff>28575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25A08DF-76DB-45D7-9B40-939CF1AB61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8865" y="469900"/>
          <a:ext cx="1587321" cy="2159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244475</xdr:colOff>
      <xdr:row>0</xdr:row>
      <xdr:rowOff>0</xdr:rowOff>
    </xdr:from>
    <xdr:to>
      <xdr:col>10</xdr:col>
      <xdr:colOff>498475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3F79A9-56F9-4308-A96D-A504AAF1EB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2</xdr:col>
      <xdr:colOff>99973</xdr:colOff>
      <xdr:row>3</xdr:row>
      <xdr:rowOff>22225</xdr:rowOff>
    </xdr:from>
    <xdr:to>
      <xdr:col>6</xdr:col>
      <xdr:colOff>289959</xdr:colOff>
      <xdr:row>4</xdr:row>
      <xdr:rowOff>28575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ECDF601-0208-4716-B018-7FD1669386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198" y="469900"/>
          <a:ext cx="2571236" cy="2159000"/>
        </a:xfrm>
        <a:prstGeom prst="rect">
          <a:avLst/>
        </a:prstGeom>
      </xdr:spPr>
    </xdr:pic>
    <xdr:clientData/>
  </xdr:twoCellAnchor>
  <xdr:twoCellAnchor editAs="oneCell">
    <xdr:from>
      <xdr:col>8</xdr:col>
      <xdr:colOff>92707</xdr:colOff>
      <xdr:row>3</xdr:row>
      <xdr:rowOff>22225</xdr:rowOff>
    </xdr:from>
    <xdr:to>
      <xdr:col>9</xdr:col>
      <xdr:colOff>891677</xdr:colOff>
      <xdr:row>4</xdr:row>
      <xdr:rowOff>28575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0D14C57-D7BB-4244-A2C8-0CB43FE572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632" y="469900"/>
          <a:ext cx="1637170" cy="2159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244475</xdr:colOff>
      <xdr:row>0</xdr:row>
      <xdr:rowOff>0</xdr:rowOff>
    </xdr:from>
    <xdr:to>
      <xdr:col>10</xdr:col>
      <xdr:colOff>498475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19C7FC-7894-4702-932B-440B5E9DA0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149948</xdr:colOff>
      <xdr:row>3</xdr:row>
      <xdr:rowOff>22225</xdr:rowOff>
    </xdr:from>
    <xdr:to>
      <xdr:col>6</xdr:col>
      <xdr:colOff>339934</xdr:colOff>
      <xdr:row>4</xdr:row>
      <xdr:rowOff>28575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982AB37-4792-4D75-97E0-FD0EDADA68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173" y="469900"/>
          <a:ext cx="2571236" cy="2159000"/>
        </a:xfrm>
        <a:prstGeom prst="rect">
          <a:avLst/>
        </a:prstGeom>
      </xdr:spPr>
    </xdr:pic>
    <xdr:clientData/>
  </xdr:twoCellAnchor>
  <xdr:twoCellAnchor editAs="oneCell">
    <xdr:from>
      <xdr:col>8</xdr:col>
      <xdr:colOff>192656</xdr:colOff>
      <xdr:row>3</xdr:row>
      <xdr:rowOff>22225</xdr:rowOff>
    </xdr:from>
    <xdr:to>
      <xdr:col>9</xdr:col>
      <xdr:colOff>841702</xdr:colOff>
      <xdr:row>4</xdr:row>
      <xdr:rowOff>28575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34A93C9-D1F9-4E73-9E7E-D180BE7146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5581" y="469900"/>
          <a:ext cx="1487246" cy="2159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244475</xdr:colOff>
      <xdr:row>0</xdr:row>
      <xdr:rowOff>0</xdr:rowOff>
    </xdr:from>
    <xdr:to>
      <xdr:col>10</xdr:col>
      <xdr:colOff>498475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338F9A-9FCC-4BF6-B5D3-AE2C325DF7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130805</xdr:colOff>
      <xdr:row>3</xdr:row>
      <xdr:rowOff>22225</xdr:rowOff>
    </xdr:from>
    <xdr:to>
      <xdr:col>6</xdr:col>
      <xdr:colOff>320791</xdr:colOff>
      <xdr:row>4</xdr:row>
      <xdr:rowOff>28575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E6C9446-31A8-4208-B836-89274CBDD9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030" y="469900"/>
          <a:ext cx="2571236" cy="2159000"/>
        </a:xfrm>
        <a:prstGeom prst="rect">
          <a:avLst/>
        </a:prstGeom>
      </xdr:spPr>
    </xdr:pic>
    <xdr:clientData/>
  </xdr:twoCellAnchor>
  <xdr:twoCellAnchor editAs="oneCell">
    <xdr:from>
      <xdr:col>8</xdr:col>
      <xdr:colOff>154371</xdr:colOff>
      <xdr:row>3</xdr:row>
      <xdr:rowOff>22225</xdr:rowOff>
    </xdr:from>
    <xdr:to>
      <xdr:col>9</xdr:col>
      <xdr:colOff>860845</xdr:colOff>
      <xdr:row>4</xdr:row>
      <xdr:rowOff>28575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900E6A2-F93F-4F32-B0E2-7EB8AEF11B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7296" y="469900"/>
          <a:ext cx="1544674" cy="2159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244475</xdr:colOff>
      <xdr:row>0</xdr:row>
      <xdr:rowOff>0</xdr:rowOff>
    </xdr:from>
    <xdr:to>
      <xdr:col>10</xdr:col>
      <xdr:colOff>498475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E97BEC-4D92-43BF-AA81-1AE071B7A4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141930</xdr:colOff>
      <xdr:row>3</xdr:row>
      <xdr:rowOff>22225</xdr:rowOff>
    </xdr:from>
    <xdr:to>
      <xdr:col>6</xdr:col>
      <xdr:colOff>331916</xdr:colOff>
      <xdr:row>4</xdr:row>
      <xdr:rowOff>28575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3E3F25B-92A6-4A9B-AB78-C02EEDDA98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55" y="469900"/>
          <a:ext cx="2571236" cy="2159000"/>
        </a:xfrm>
        <a:prstGeom prst="rect">
          <a:avLst/>
        </a:prstGeom>
      </xdr:spPr>
    </xdr:pic>
    <xdr:clientData/>
  </xdr:twoCellAnchor>
  <xdr:twoCellAnchor editAs="oneCell">
    <xdr:from>
      <xdr:col>8</xdr:col>
      <xdr:colOff>176620</xdr:colOff>
      <xdr:row>3</xdr:row>
      <xdr:rowOff>22225</xdr:rowOff>
    </xdr:from>
    <xdr:to>
      <xdr:col>9</xdr:col>
      <xdr:colOff>849720</xdr:colOff>
      <xdr:row>4</xdr:row>
      <xdr:rowOff>28575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476298B-99D0-4E81-853B-4E3E735DAA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9545" y="469900"/>
          <a:ext cx="1511300" cy="2159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244475</xdr:colOff>
      <xdr:row>0</xdr:row>
      <xdr:rowOff>0</xdr:rowOff>
    </xdr:from>
    <xdr:to>
      <xdr:col>10</xdr:col>
      <xdr:colOff>498475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DC4B02-D5C8-42C9-88F6-0D184FA792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98166</xdr:colOff>
      <xdr:row>3</xdr:row>
      <xdr:rowOff>22225</xdr:rowOff>
    </xdr:from>
    <xdr:to>
      <xdr:col>6</xdr:col>
      <xdr:colOff>288152</xdr:colOff>
      <xdr:row>4</xdr:row>
      <xdr:rowOff>28575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030A07A-BD72-4226-BDA3-39D48AF1EE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391" y="469900"/>
          <a:ext cx="2571236" cy="2159000"/>
        </a:xfrm>
        <a:prstGeom prst="rect">
          <a:avLst/>
        </a:prstGeom>
      </xdr:spPr>
    </xdr:pic>
    <xdr:clientData/>
  </xdr:twoCellAnchor>
  <xdr:twoCellAnchor editAs="oneCell">
    <xdr:from>
      <xdr:col>8</xdr:col>
      <xdr:colOff>89093</xdr:colOff>
      <xdr:row>3</xdr:row>
      <xdr:rowOff>22225</xdr:rowOff>
    </xdr:from>
    <xdr:to>
      <xdr:col>9</xdr:col>
      <xdr:colOff>893484</xdr:colOff>
      <xdr:row>4</xdr:row>
      <xdr:rowOff>28575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6B441A0-6E0A-41D7-A132-1F8CFD70F8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2018" y="469900"/>
          <a:ext cx="1642591" cy="2159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244475</xdr:colOff>
      <xdr:row>0</xdr:row>
      <xdr:rowOff>0</xdr:rowOff>
    </xdr:from>
    <xdr:to>
      <xdr:col>10</xdr:col>
      <xdr:colOff>498475</xdr:colOff>
      <xdr:row>1</xdr:row>
      <xdr:rowOff>111125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FA7384-F8A8-44D3-8E32-85684785DA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111087</xdr:colOff>
      <xdr:row>3</xdr:row>
      <xdr:rowOff>22225</xdr:rowOff>
    </xdr:from>
    <xdr:to>
      <xdr:col>6</xdr:col>
      <xdr:colOff>301073</xdr:colOff>
      <xdr:row>4</xdr:row>
      <xdr:rowOff>28575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CA5BDB5-808A-4FA5-B51F-A5BCA566C1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312" y="469900"/>
          <a:ext cx="2571236" cy="2159000"/>
        </a:xfrm>
        <a:prstGeom prst="rect">
          <a:avLst/>
        </a:prstGeom>
      </xdr:spPr>
    </xdr:pic>
    <xdr:clientData/>
  </xdr:twoCellAnchor>
  <xdr:twoCellAnchor editAs="oneCell">
    <xdr:from>
      <xdr:col>8</xdr:col>
      <xdr:colOff>114935</xdr:colOff>
      <xdr:row>3</xdr:row>
      <xdr:rowOff>22225</xdr:rowOff>
    </xdr:from>
    <xdr:to>
      <xdr:col>9</xdr:col>
      <xdr:colOff>880564</xdr:colOff>
      <xdr:row>4</xdr:row>
      <xdr:rowOff>28575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3CB7DD5-55D2-493E-A329-031082E4F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860" y="469900"/>
          <a:ext cx="1603829" cy="2159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6E89E-9E44-4CF0-A9F1-EDD663CB6D2C}">
  <dimension ref="B6:P31"/>
  <sheetViews>
    <sheetView showGridLines="0" showRowColHeaders="0" tabSelected="1" view="pageLayout" topLeftCell="A15" zoomScaleNormal="100" workbookViewId="0">
      <selection activeCell="C31" sqref="C31:I31"/>
    </sheetView>
  </sheetViews>
  <sheetFormatPr defaultColWidth="5.7109375" defaultRowHeight="12.75" x14ac:dyDescent="0.2"/>
  <cols>
    <col min="1" max="12" width="5.7109375" style="2"/>
    <col min="13" max="13" width="10.7109375" style="2" customWidth="1"/>
    <col min="14" max="16384" width="5.7109375" style="2"/>
  </cols>
  <sheetData>
    <row r="6" spans="2:16" ht="25.5" x14ac:dyDescent="0.35">
      <c r="B6" s="3" t="s">
        <v>0</v>
      </c>
      <c r="L6" s="4" t="s">
        <v>1</v>
      </c>
      <c r="M6" s="4"/>
      <c r="N6" s="4"/>
      <c r="O6" s="4"/>
      <c r="P6" s="4"/>
    </row>
    <row r="10" spans="2:16" ht="14.25" x14ac:dyDescent="0.2">
      <c r="L10" s="5" t="s">
        <v>2</v>
      </c>
      <c r="M10" s="5"/>
      <c r="N10" s="6">
        <v>0</v>
      </c>
      <c r="O10" s="1" t="s">
        <v>3</v>
      </c>
    </row>
    <row r="14" spans="2:16" ht="14.25" x14ac:dyDescent="0.2">
      <c r="B14" s="7" t="s">
        <v>5</v>
      </c>
      <c r="C14" s="7"/>
      <c r="D14" s="7"/>
      <c r="E14" s="7"/>
      <c r="F14" s="7"/>
      <c r="G14" s="7"/>
      <c r="H14" s="7"/>
      <c r="I14" s="7"/>
    </row>
    <row r="16" spans="2:16" ht="14.25" x14ac:dyDescent="0.2">
      <c r="B16" s="8" t="s">
        <v>6</v>
      </c>
      <c r="C16" s="9" t="s">
        <v>7</v>
      </c>
      <c r="D16" s="9"/>
      <c r="E16" s="9"/>
      <c r="F16" s="9"/>
      <c r="G16" s="9"/>
      <c r="H16" s="9"/>
      <c r="I16" s="9"/>
    </row>
    <row r="17" spans="2:9" ht="14.25" x14ac:dyDescent="0.2">
      <c r="B17" s="34" t="s">
        <v>6</v>
      </c>
      <c r="C17" s="9" t="s">
        <v>31</v>
      </c>
      <c r="D17" s="9"/>
      <c r="E17" s="9"/>
      <c r="F17" s="9"/>
      <c r="G17" s="9"/>
      <c r="H17" s="9"/>
      <c r="I17" s="9"/>
    </row>
    <row r="18" spans="2:9" ht="14.25" x14ac:dyDescent="0.2">
      <c r="B18" s="34" t="s">
        <v>6</v>
      </c>
      <c r="C18" s="9" t="s">
        <v>39</v>
      </c>
      <c r="D18" s="9"/>
      <c r="E18" s="9"/>
      <c r="F18" s="9"/>
      <c r="G18" s="9"/>
      <c r="H18" s="9"/>
      <c r="I18" s="9"/>
    </row>
    <row r="19" spans="2:9" ht="14.25" x14ac:dyDescent="0.2">
      <c r="B19" s="34" t="s">
        <v>6</v>
      </c>
      <c r="C19" s="9" t="s">
        <v>48</v>
      </c>
      <c r="D19" s="9"/>
      <c r="E19" s="9"/>
      <c r="F19" s="9"/>
      <c r="G19" s="9"/>
      <c r="H19" s="9"/>
      <c r="I19" s="9"/>
    </row>
    <row r="20" spans="2:9" ht="14.25" x14ac:dyDescent="0.2">
      <c r="B20" s="34" t="s">
        <v>6</v>
      </c>
      <c r="C20" s="9" t="s">
        <v>54</v>
      </c>
      <c r="D20" s="9"/>
      <c r="E20" s="9"/>
      <c r="F20" s="9"/>
      <c r="G20" s="9"/>
      <c r="H20" s="9"/>
      <c r="I20" s="9"/>
    </row>
    <row r="21" spans="2:9" ht="14.25" x14ac:dyDescent="0.2">
      <c r="B21" s="34" t="s">
        <v>6</v>
      </c>
      <c r="C21" s="9" t="s">
        <v>61</v>
      </c>
      <c r="D21" s="9"/>
      <c r="E21" s="9"/>
      <c r="F21" s="9"/>
      <c r="G21" s="9"/>
      <c r="H21" s="9"/>
      <c r="I21" s="9"/>
    </row>
    <row r="22" spans="2:9" ht="14.25" x14ac:dyDescent="0.2">
      <c r="B22" s="34" t="s">
        <v>6</v>
      </c>
      <c r="C22" s="9" t="s">
        <v>68</v>
      </c>
      <c r="D22" s="9"/>
      <c r="E22" s="9"/>
      <c r="F22" s="9"/>
      <c r="G22" s="9"/>
      <c r="H22" s="9"/>
      <c r="I22" s="9"/>
    </row>
    <row r="23" spans="2:9" ht="14.25" x14ac:dyDescent="0.2">
      <c r="B23" s="34" t="s">
        <v>6</v>
      </c>
      <c r="C23" s="9" t="s">
        <v>74</v>
      </c>
      <c r="D23" s="9"/>
      <c r="E23" s="9"/>
      <c r="F23" s="9"/>
      <c r="G23" s="9"/>
      <c r="H23" s="9"/>
      <c r="I23" s="9"/>
    </row>
    <row r="24" spans="2:9" ht="14.25" x14ac:dyDescent="0.2">
      <c r="B24" s="34" t="s">
        <v>6</v>
      </c>
      <c r="C24" s="9" t="s">
        <v>80</v>
      </c>
      <c r="D24" s="9"/>
      <c r="E24" s="9"/>
      <c r="F24" s="9"/>
      <c r="G24" s="9"/>
      <c r="H24" s="9"/>
      <c r="I24" s="9"/>
    </row>
    <row r="25" spans="2:9" ht="14.25" x14ac:dyDescent="0.2">
      <c r="B25" s="34" t="s">
        <v>6</v>
      </c>
      <c r="C25" s="9" t="s">
        <v>87</v>
      </c>
      <c r="D25" s="9"/>
      <c r="E25" s="9"/>
      <c r="F25" s="9"/>
      <c r="G25" s="9"/>
      <c r="H25" s="9"/>
      <c r="I25" s="9"/>
    </row>
    <row r="26" spans="2:9" ht="14.25" x14ac:dyDescent="0.2">
      <c r="B26" s="34" t="s">
        <v>6</v>
      </c>
      <c r="C26" s="9" t="s">
        <v>92</v>
      </c>
      <c r="D26" s="9"/>
      <c r="E26" s="9"/>
      <c r="F26" s="9"/>
      <c r="G26" s="9"/>
      <c r="H26" s="9"/>
      <c r="I26" s="9"/>
    </row>
    <row r="27" spans="2:9" ht="14.25" x14ac:dyDescent="0.2">
      <c r="B27" s="34" t="s">
        <v>6</v>
      </c>
      <c r="C27" s="9" t="s">
        <v>96</v>
      </c>
      <c r="D27" s="9"/>
      <c r="E27" s="9"/>
      <c r="F27" s="9"/>
      <c r="G27" s="9"/>
      <c r="H27" s="9"/>
      <c r="I27" s="9"/>
    </row>
    <row r="29" spans="2:9" ht="14.25" x14ac:dyDescent="0.2">
      <c r="B29" s="7" t="s">
        <v>110</v>
      </c>
      <c r="C29" s="7"/>
      <c r="D29" s="7"/>
      <c r="E29" s="7"/>
      <c r="F29" s="7"/>
      <c r="G29" s="7"/>
      <c r="H29" s="7"/>
      <c r="I29" s="7"/>
    </row>
    <row r="31" spans="2:9" ht="14.25" x14ac:dyDescent="0.2">
      <c r="B31" s="34" t="s">
        <v>6</v>
      </c>
      <c r="C31" s="9" t="s">
        <v>111</v>
      </c>
      <c r="D31" s="9"/>
      <c r="E31" s="9"/>
      <c r="F31" s="9"/>
      <c r="G31" s="9"/>
      <c r="H31" s="9"/>
      <c r="I31" s="9"/>
    </row>
  </sheetData>
  <mergeCells count="17">
    <mergeCell ref="C25:I25"/>
    <mergeCell ref="C26:I26"/>
    <mergeCell ref="C27:I27"/>
    <mergeCell ref="B29:I29"/>
    <mergeCell ref="C31:I31"/>
    <mergeCell ref="C19:I19"/>
    <mergeCell ref="C20:I20"/>
    <mergeCell ref="C21:I21"/>
    <mergeCell ref="C22:I22"/>
    <mergeCell ref="C23:I23"/>
    <mergeCell ref="C24:I24"/>
    <mergeCell ref="L6:P6"/>
    <mergeCell ref="L10:M10"/>
    <mergeCell ref="B14:I14"/>
    <mergeCell ref="C16:I16"/>
    <mergeCell ref="C17:I17"/>
    <mergeCell ref="C18:I18"/>
  </mergeCells>
  <hyperlinks>
    <hyperlink ref="C16:I16" location="'VETE KUB'!A1" tooltip="VETE KUB" display="'VETE KUB'!A1" xr:uid="{50E3C196-A730-41DC-989D-623622073151}"/>
    <hyperlink ref="C17:I17" location="'VETE KUB LUX'!A1" tooltip="VETE KUB LUX" display="'VETE KUB LUX'!A1" xr:uid="{3E143540-694C-460D-ABF0-4088E15387BE}"/>
    <hyperlink ref="C18:I18" location="'VETE KUB OFT'!A1" tooltip="VETE KUB OFT" display="'VETE KUB OFT'!A1" xr:uid="{C12808E6-376A-408C-A6F0-F03EFA037840}"/>
    <hyperlink ref="C19:I19" location="'VETE KUB OF'!A1" tooltip="VETE KUB OF" display="'VETE KUB OF'!A1" xr:uid="{93651201-F11D-4BB3-AB8C-AA75A067BBC1}"/>
    <hyperlink ref="C20:I20" location="'VETE'!A1" tooltip="VETE" display="'VETE'!A1" xr:uid="{DD400698-866A-4BE8-949A-A8CE2D3BF1BB}"/>
    <hyperlink ref="C21:I21" location="'VETE LUX'!A1" tooltip="VETE LUX" display="'VETE LUX'!A1" xr:uid="{442CD25D-9774-4D7D-A4B3-E661BB12ECEB}"/>
    <hyperlink ref="C22:I22" location="'VETE OFT'!A1" tooltip="VETE OFT" display="'VETE OFT'!A1" xr:uid="{E7E285DE-B21D-4744-8016-658A629B7512}"/>
    <hyperlink ref="C23:I23" location="'VETE OF'!A1" tooltip="VETE OF" display="'VETE OF'!A1" xr:uid="{D96ECB79-2EF8-4896-9B18-FA9A8CA532BC}"/>
    <hyperlink ref="C24:I24" location="'VETE LUX AN'!A1" tooltip="VETE LUX AN" display="'VETE LUX AN'!A1" xr:uid="{5F257480-F9DB-4D49-9B01-FC1128146F50}"/>
    <hyperlink ref="C25:I25" location="'VETE 90 M'!A1" tooltip="VETE 90 M" display="'VETE 90 M'!A1" xr:uid="{BEEEE920-EECB-4ECC-9D12-84F240E00535}"/>
    <hyperlink ref="C26:I26" location="'VETE 90 C'!A1" tooltip="VETE 90 C" display="'VETE 90 C'!A1" xr:uid="{15F4D133-64D9-4515-A571-025603A62162}"/>
    <hyperlink ref="C27:I27" location="'VETE NEYTRAL'!A1" tooltip="VETE NEYTRAL" display="'VETE NEYTRAL'!A1" xr:uid="{8691BD5D-1B10-453F-B607-25E2E5EDAAA0}"/>
    <hyperlink ref="C31:I31" location="'BERG'!A1" tooltip="BERG" display="'BERG'!A1" xr:uid="{E195453B-47DC-42C4-9A24-E4BE12D5D687}"/>
  </hyperlinks>
  <pageMargins left="0.27559055118110276" right="0.27559055118110276" top="0.78740157480315009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www.chilz.ru, тел./факс: (495) 234-98-75, 8 800 333-98-75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95ED2-FDF7-499A-9A1A-831F0E3C6780}">
  <dimension ref="B1:M23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6384" width="9.140625" style="10"/>
  </cols>
  <sheetData>
    <row r="1" spans="2:13" x14ac:dyDescent="0.15">
      <c r="B1" s="11" t="s">
        <v>74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ht="12.75" x14ac:dyDescent="0.2"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2:13" ht="170.1" customHeight="1" x14ac:dyDescent="0.15"/>
    <row r="8" spans="2:13" x14ac:dyDescent="0.15">
      <c r="B8" s="13" t="s">
        <v>8</v>
      </c>
      <c r="C8" s="13"/>
      <c r="D8" s="13"/>
      <c r="E8" s="13"/>
      <c r="F8" s="13"/>
      <c r="G8" s="13"/>
      <c r="H8" s="13"/>
      <c r="I8" s="13" t="s">
        <v>9</v>
      </c>
      <c r="J8" s="13"/>
      <c r="K8" s="13"/>
    </row>
    <row r="10" spans="2:13" ht="101.25" customHeight="1" x14ac:dyDescent="0.15">
      <c r="B10" s="14" t="s">
        <v>40</v>
      </c>
      <c r="C10" s="14"/>
      <c r="D10" s="14"/>
      <c r="E10" s="14"/>
      <c r="F10" s="14"/>
      <c r="G10" s="14"/>
      <c r="H10" s="14"/>
      <c r="I10" s="14" t="s">
        <v>41</v>
      </c>
      <c r="J10" s="14"/>
      <c r="K10" s="14"/>
      <c r="L10" s="15"/>
      <c r="M10" s="15"/>
    </row>
    <row r="12" spans="2:13" x14ac:dyDescent="0.15">
      <c r="B12" s="16" t="s">
        <v>12</v>
      </c>
      <c r="C12" s="16"/>
      <c r="D12" s="16"/>
      <c r="E12" s="16"/>
      <c r="F12" s="16"/>
      <c r="G12" s="16"/>
      <c r="H12" s="16"/>
      <c r="I12" s="16"/>
      <c r="J12" s="16"/>
      <c r="K12" s="16"/>
    </row>
    <row r="13" spans="2:13" ht="33.75" customHeight="1" x14ac:dyDescent="0.15">
      <c r="B13" s="18" t="s">
        <v>13</v>
      </c>
      <c r="C13" s="19"/>
      <c r="D13" s="20"/>
      <c r="E13" s="18" t="s">
        <v>14</v>
      </c>
      <c r="F13" s="20"/>
      <c r="G13" s="17" t="s">
        <v>15</v>
      </c>
      <c r="H13" s="17" t="s">
        <v>16</v>
      </c>
      <c r="I13" s="17" t="s">
        <v>17</v>
      </c>
      <c r="J13" s="17" t="s">
        <v>18</v>
      </c>
      <c r="K13" s="17" t="str">
        <f>CONCATENATE("Цена с учетом скидки ",Содержание!$N$10,"%")</f>
        <v>Цена с учетом скидки 0%</v>
      </c>
    </row>
    <row r="14" spans="2:13" ht="22.5" customHeight="1" x14ac:dyDescent="0.15">
      <c r="B14" s="21" t="s">
        <v>75</v>
      </c>
      <c r="C14" s="21"/>
      <c r="D14" s="21"/>
      <c r="E14" s="22">
        <v>130</v>
      </c>
      <c r="F14" s="22"/>
      <c r="G14" s="23" t="s">
        <v>76</v>
      </c>
      <c r="H14" s="23">
        <v>0</v>
      </c>
      <c r="I14" s="23" t="s">
        <v>35</v>
      </c>
      <c r="J14" s="24">
        <v>185765</v>
      </c>
      <c r="K14" s="24">
        <f>ROUND(J14/100*(100-Содержание!$N$10),2)</f>
        <v>185765</v>
      </c>
    </row>
    <row r="15" spans="2:13" ht="22.5" customHeight="1" x14ac:dyDescent="0.15">
      <c r="B15" s="26" t="s">
        <v>77</v>
      </c>
      <c r="C15" s="26"/>
      <c r="D15" s="26"/>
      <c r="E15" s="27">
        <v>90</v>
      </c>
      <c r="F15" s="27"/>
      <c r="G15" s="28" t="s">
        <v>78</v>
      </c>
      <c r="H15" s="28">
        <v>0</v>
      </c>
      <c r="I15" s="28">
        <v>950</v>
      </c>
      <c r="J15" s="29">
        <v>174025</v>
      </c>
      <c r="K15" s="29">
        <f>ROUND(J15/100*(100-Содержание!$N$10),2)</f>
        <v>174025</v>
      </c>
    </row>
    <row r="16" spans="2:13" ht="22.5" customHeight="1" x14ac:dyDescent="0.3">
      <c r="B16" s="25" t="s">
        <v>79</v>
      </c>
      <c r="C16" s="25"/>
      <c r="D16" s="25"/>
      <c r="E16" s="25"/>
      <c r="F16" s="25"/>
      <c r="G16" s="25"/>
      <c r="H16" s="25"/>
      <c r="I16" s="25"/>
      <c r="J16" s="25"/>
      <c r="K16" s="25"/>
    </row>
    <row r="17" spans="2:12" ht="22.5" customHeight="1" x14ac:dyDescent="0.15">
      <c r="B17" s="30" t="s">
        <v>25</v>
      </c>
      <c r="C17" s="30"/>
      <c r="D17" s="30"/>
      <c r="E17" s="30"/>
      <c r="F17" s="30"/>
      <c r="G17" s="30"/>
      <c r="H17" s="30"/>
      <c r="I17" s="30"/>
      <c r="J17" s="30"/>
      <c r="K17" s="30"/>
    </row>
    <row r="18" spans="2:12" ht="33.75" customHeight="1" x14ac:dyDescent="0.15">
      <c r="B18" s="18" t="s">
        <v>26</v>
      </c>
      <c r="C18" s="19"/>
      <c r="D18" s="19"/>
      <c r="E18" s="19"/>
      <c r="F18" s="19"/>
      <c r="G18" s="20"/>
      <c r="H18" s="18" t="s">
        <v>27</v>
      </c>
      <c r="I18" s="20"/>
      <c r="J18" s="17" t="s">
        <v>18</v>
      </c>
      <c r="K18" s="17" t="str">
        <f>CONCATENATE("Цена с учетом скидки ",Содержание!$N$10,"%")</f>
        <v>Цена с учетом скидки 0%</v>
      </c>
    </row>
    <row r="19" spans="2:12" ht="12.75" x14ac:dyDescent="0.15">
      <c r="B19" s="31" t="s">
        <v>28</v>
      </c>
      <c r="C19" s="31"/>
      <c r="D19" s="31"/>
      <c r="E19" s="31"/>
      <c r="F19" s="31"/>
      <c r="G19" s="31"/>
      <c r="H19" s="31"/>
      <c r="I19" s="31"/>
      <c r="J19" s="31"/>
      <c r="K19" s="31"/>
    </row>
    <row r="20" spans="2:12" ht="11.25" customHeight="1" x14ac:dyDescent="0.15">
      <c r="B20" s="21" t="s">
        <v>29</v>
      </c>
      <c r="C20" s="21"/>
      <c r="D20" s="21"/>
      <c r="E20" s="21"/>
      <c r="F20" s="21"/>
      <c r="G20" s="21"/>
      <c r="H20" s="33">
        <v>130</v>
      </c>
      <c r="I20" s="33"/>
      <c r="J20" s="24">
        <v>5783</v>
      </c>
      <c r="K20" s="24">
        <f>ROUND(J20/100*(100-Содержание!$N$10),2)</f>
        <v>5783</v>
      </c>
      <c r="L20" s="15"/>
    </row>
    <row r="21" spans="2:12" x14ac:dyDescent="0.15">
      <c r="B21" s="21"/>
      <c r="C21" s="21"/>
      <c r="D21" s="21"/>
      <c r="E21" s="21"/>
      <c r="F21" s="21"/>
      <c r="G21" s="21"/>
      <c r="H21" s="33">
        <v>90</v>
      </c>
      <c r="I21" s="33"/>
      <c r="J21" s="24">
        <v>4603</v>
      </c>
      <c r="K21" s="24">
        <f>ROUND(J21/100*(100-Содержание!$N$10),2)</f>
        <v>4603</v>
      </c>
    </row>
    <row r="22" spans="2:12" ht="11.25" customHeight="1" x14ac:dyDescent="0.15">
      <c r="B22" s="21" t="s">
        <v>30</v>
      </c>
      <c r="C22" s="21"/>
      <c r="D22" s="21"/>
      <c r="E22" s="21"/>
      <c r="F22" s="21"/>
      <c r="G22" s="21"/>
      <c r="H22" s="33">
        <v>130</v>
      </c>
      <c r="I22" s="33"/>
      <c r="J22" s="24">
        <v>9735</v>
      </c>
      <c r="K22" s="24">
        <f>ROUND(J22/100*(100-Содержание!$N$10),2)</f>
        <v>9735</v>
      </c>
      <c r="L22" s="15"/>
    </row>
    <row r="23" spans="2:12" x14ac:dyDescent="0.15">
      <c r="B23" s="21"/>
      <c r="C23" s="21"/>
      <c r="D23" s="21"/>
      <c r="E23" s="21"/>
      <c r="F23" s="21"/>
      <c r="G23" s="21"/>
      <c r="H23" s="33">
        <v>90</v>
      </c>
      <c r="I23" s="33"/>
      <c r="J23" s="24">
        <v>7495</v>
      </c>
      <c r="K23" s="24">
        <f>ROUND(J23/100*(100-Содержание!$N$10),2)</f>
        <v>7495</v>
      </c>
    </row>
  </sheetData>
  <mergeCells count="23">
    <mergeCell ref="H21:I21"/>
    <mergeCell ref="B20:G21"/>
    <mergeCell ref="H22:I22"/>
    <mergeCell ref="H23:I23"/>
    <mergeCell ref="B22:G23"/>
    <mergeCell ref="B16:K16"/>
    <mergeCell ref="B17:K17"/>
    <mergeCell ref="B18:G18"/>
    <mergeCell ref="H18:I18"/>
    <mergeCell ref="B19:K19"/>
    <mergeCell ref="H20:I20"/>
    <mergeCell ref="B13:D13"/>
    <mergeCell ref="E13:F13"/>
    <mergeCell ref="B14:D14"/>
    <mergeCell ref="E14:F14"/>
    <mergeCell ref="B15:D15"/>
    <mergeCell ref="E15:F15"/>
    <mergeCell ref="B1:K2"/>
    <mergeCell ref="B8:H8"/>
    <mergeCell ref="I8:K8"/>
    <mergeCell ref="B10:H10"/>
    <mergeCell ref="I10:K10"/>
    <mergeCell ref="B12:K12"/>
  </mergeCells>
  <pageMargins left="0.27559055118110276" right="0.27559055118110276" top="0.78740157480315009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www.chilz.ru, тел./факс: (495) 234-98-75, 8 800 333-98-75</oddFooter>
  </headerFooter>
  <rowBreaks count="1" manualBreakCount="1">
    <brk id="15" max="16383" man="1"/>
  </row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EFA2A-2463-4ADD-872C-AA2F218E73E7}">
  <dimension ref="B1:M20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6384" width="9.140625" style="10"/>
  </cols>
  <sheetData>
    <row r="1" spans="2:13" x14ac:dyDescent="0.15">
      <c r="B1" s="11" t="s">
        <v>80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ht="12.75" x14ac:dyDescent="0.2"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2:13" ht="170.1" customHeight="1" x14ac:dyDescent="0.15"/>
    <row r="8" spans="2:13" x14ac:dyDescent="0.15">
      <c r="B8" s="13" t="s">
        <v>8</v>
      </c>
      <c r="C8" s="13"/>
      <c r="D8" s="13"/>
      <c r="E8" s="13"/>
      <c r="F8" s="13"/>
      <c r="G8" s="13"/>
      <c r="H8" s="13"/>
      <c r="I8" s="13" t="s">
        <v>9</v>
      </c>
      <c r="J8" s="13"/>
      <c r="K8" s="13"/>
    </row>
    <row r="10" spans="2:13" ht="90" customHeight="1" x14ac:dyDescent="0.15">
      <c r="B10" s="14" t="s">
        <v>10</v>
      </c>
      <c r="C10" s="14"/>
      <c r="D10" s="14"/>
      <c r="E10" s="14"/>
      <c r="F10" s="14"/>
      <c r="G10" s="14"/>
      <c r="H10" s="14"/>
      <c r="I10" s="14" t="s">
        <v>81</v>
      </c>
      <c r="J10" s="14"/>
      <c r="K10" s="14"/>
      <c r="L10" s="15"/>
      <c r="M10" s="15"/>
    </row>
    <row r="12" spans="2:13" x14ac:dyDescent="0.15">
      <c r="B12" s="16" t="s">
        <v>12</v>
      </c>
      <c r="C12" s="16"/>
      <c r="D12" s="16"/>
      <c r="E12" s="16"/>
      <c r="F12" s="16"/>
      <c r="G12" s="16"/>
      <c r="H12" s="16"/>
      <c r="I12" s="16"/>
      <c r="J12" s="16"/>
      <c r="K12" s="16"/>
    </row>
    <row r="13" spans="2:13" ht="33.75" customHeight="1" x14ac:dyDescent="0.15">
      <c r="B13" s="18" t="s">
        <v>13</v>
      </c>
      <c r="C13" s="19"/>
      <c r="D13" s="20"/>
      <c r="E13" s="18" t="s">
        <v>14</v>
      </c>
      <c r="F13" s="20"/>
      <c r="G13" s="17" t="s">
        <v>15</v>
      </c>
      <c r="H13" s="17" t="s">
        <v>16</v>
      </c>
      <c r="I13" s="17" t="s">
        <v>17</v>
      </c>
      <c r="J13" s="17" t="s">
        <v>18</v>
      </c>
      <c r="K13" s="17" t="str">
        <f>CONCATENATE("Цена с учетом скидки ",Содержание!$N$10,"%")</f>
        <v>Цена с учетом скидки 0%</v>
      </c>
    </row>
    <row r="14" spans="2:13" ht="22.5" customHeight="1" x14ac:dyDescent="0.15">
      <c r="B14" s="26" t="s">
        <v>82</v>
      </c>
      <c r="C14" s="26"/>
      <c r="D14" s="26"/>
      <c r="E14" s="27"/>
      <c r="F14" s="27"/>
      <c r="G14" s="28" t="s">
        <v>83</v>
      </c>
      <c r="H14" s="28">
        <v>0</v>
      </c>
      <c r="I14" s="28" t="s">
        <v>84</v>
      </c>
      <c r="J14" s="29">
        <v>157862</v>
      </c>
      <c r="K14" s="29">
        <f>ROUND(J14/100*(100-Содержание!$N$10),2)</f>
        <v>157862</v>
      </c>
    </row>
    <row r="15" spans="2:13" ht="22.5" customHeight="1" x14ac:dyDescent="0.3">
      <c r="B15" s="25" t="s">
        <v>85</v>
      </c>
      <c r="C15" s="25"/>
      <c r="D15" s="25"/>
      <c r="E15" s="25"/>
      <c r="F15" s="25"/>
      <c r="G15" s="25"/>
      <c r="H15" s="25"/>
      <c r="I15" s="25"/>
      <c r="J15" s="25"/>
      <c r="K15" s="25"/>
    </row>
    <row r="16" spans="2:13" ht="22.5" customHeight="1" x14ac:dyDescent="0.15">
      <c r="B16" s="30" t="s">
        <v>25</v>
      </c>
      <c r="C16" s="30"/>
      <c r="D16" s="30"/>
      <c r="E16" s="30"/>
      <c r="F16" s="30"/>
      <c r="G16" s="30"/>
      <c r="H16" s="30"/>
      <c r="I16" s="30"/>
      <c r="J16" s="30"/>
      <c r="K16" s="30"/>
    </row>
    <row r="17" spans="2:12" ht="33.75" customHeight="1" x14ac:dyDescent="0.15">
      <c r="B17" s="18" t="s">
        <v>26</v>
      </c>
      <c r="C17" s="19"/>
      <c r="D17" s="19"/>
      <c r="E17" s="19"/>
      <c r="F17" s="19"/>
      <c r="G17" s="20"/>
      <c r="H17" s="18" t="s">
        <v>27</v>
      </c>
      <c r="I17" s="20"/>
      <c r="J17" s="17" t="s">
        <v>18</v>
      </c>
      <c r="K17" s="17" t="str">
        <f>CONCATENATE("Цена с учетом скидки ",Содержание!$N$10,"%")</f>
        <v>Цена с учетом скидки 0%</v>
      </c>
    </row>
    <row r="18" spans="2:12" ht="12.75" x14ac:dyDescent="0.15">
      <c r="B18" s="31" t="s">
        <v>28</v>
      </c>
      <c r="C18" s="31"/>
      <c r="D18" s="31"/>
      <c r="E18" s="31"/>
      <c r="F18" s="31"/>
      <c r="G18" s="31"/>
      <c r="H18" s="31"/>
      <c r="I18" s="31"/>
      <c r="J18" s="31"/>
      <c r="K18" s="31"/>
    </row>
    <row r="19" spans="2:12" ht="11.25" customHeight="1" x14ac:dyDescent="0.15">
      <c r="B19" s="21" t="s">
        <v>29</v>
      </c>
      <c r="C19" s="21"/>
      <c r="D19" s="21"/>
      <c r="E19" s="21"/>
      <c r="F19" s="21"/>
      <c r="G19" s="21"/>
      <c r="H19" s="33" t="s">
        <v>86</v>
      </c>
      <c r="I19" s="33"/>
      <c r="J19" s="24">
        <v>6188</v>
      </c>
      <c r="K19" s="24">
        <f>ROUND(J19/100*(100-Содержание!$N$10),2)</f>
        <v>6188</v>
      </c>
      <c r="L19" s="15"/>
    </row>
    <row r="20" spans="2:12" ht="11.25" customHeight="1" x14ac:dyDescent="0.15">
      <c r="B20" s="32" t="s">
        <v>30</v>
      </c>
      <c r="C20" s="32"/>
      <c r="D20" s="32"/>
      <c r="E20" s="32"/>
      <c r="F20" s="32"/>
      <c r="G20" s="32"/>
      <c r="H20" s="33" t="s">
        <v>86</v>
      </c>
      <c r="I20" s="33"/>
      <c r="J20" s="24">
        <v>10135</v>
      </c>
      <c r="K20" s="24">
        <f>ROUND(J20/100*(100-Содержание!$N$10),2)</f>
        <v>10135</v>
      </c>
      <c r="L20" s="15"/>
    </row>
  </sheetData>
  <mergeCells count="19">
    <mergeCell ref="B17:G17"/>
    <mergeCell ref="H17:I17"/>
    <mergeCell ref="B18:K18"/>
    <mergeCell ref="H19:I19"/>
    <mergeCell ref="B19:G19"/>
    <mergeCell ref="H20:I20"/>
    <mergeCell ref="B20:G20"/>
    <mergeCell ref="B13:D13"/>
    <mergeCell ref="E13:F13"/>
    <mergeCell ref="B14:D14"/>
    <mergeCell ref="E14:F14"/>
    <mergeCell ref="B15:K15"/>
    <mergeCell ref="B16:K16"/>
    <mergeCell ref="B1:K2"/>
    <mergeCell ref="B8:H8"/>
    <mergeCell ref="I8:K8"/>
    <mergeCell ref="B10:H10"/>
    <mergeCell ref="I10:K10"/>
    <mergeCell ref="B12:K12"/>
  </mergeCells>
  <pageMargins left="0.27559055118110276" right="0.27559055118110276" top="0.78740157480315009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www.chilz.ru, тел./факс: (495) 234-98-75, 8 800 333-98-75</oddFooter>
  </headerFooter>
  <rowBreaks count="1" manualBreakCount="1">
    <brk id="14" max="16383" man="1"/>
  </row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9FC25-2266-43D7-81DA-C89F0CD8AAE5}">
  <dimension ref="B1:M19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6384" width="9.140625" style="10"/>
  </cols>
  <sheetData>
    <row r="1" spans="2:13" x14ac:dyDescent="0.15">
      <c r="B1" s="11" t="s">
        <v>87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ht="12.75" x14ac:dyDescent="0.2"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2:13" ht="170.1" customHeight="1" x14ac:dyDescent="0.15"/>
    <row r="8" spans="2:13" x14ac:dyDescent="0.15">
      <c r="B8" s="13" t="s">
        <v>8</v>
      </c>
      <c r="C8" s="13"/>
      <c r="D8" s="13"/>
      <c r="E8" s="13"/>
      <c r="F8" s="13"/>
      <c r="G8" s="13"/>
      <c r="H8" s="13"/>
      <c r="I8" s="13" t="s">
        <v>9</v>
      </c>
      <c r="J8" s="13"/>
      <c r="K8" s="13"/>
    </row>
    <row r="10" spans="2:13" ht="90" customHeight="1" x14ac:dyDescent="0.15">
      <c r="B10" s="14" t="s">
        <v>10</v>
      </c>
      <c r="C10" s="14"/>
      <c r="D10" s="14"/>
      <c r="E10" s="14"/>
      <c r="F10" s="14"/>
      <c r="G10" s="14"/>
      <c r="H10" s="14"/>
      <c r="I10" s="14" t="s">
        <v>88</v>
      </c>
      <c r="J10" s="14"/>
      <c r="K10" s="14"/>
      <c r="L10" s="15"/>
      <c r="M10" s="15"/>
    </row>
    <row r="12" spans="2:13" x14ac:dyDescent="0.15">
      <c r="B12" s="16" t="s">
        <v>12</v>
      </c>
      <c r="C12" s="16"/>
      <c r="D12" s="16"/>
      <c r="E12" s="16"/>
      <c r="F12" s="16"/>
      <c r="G12" s="16"/>
      <c r="H12" s="16"/>
      <c r="I12" s="16"/>
      <c r="J12" s="16"/>
      <c r="K12" s="16"/>
    </row>
    <row r="13" spans="2:13" ht="33.75" customHeight="1" x14ac:dyDescent="0.15">
      <c r="B13" s="18" t="s">
        <v>13</v>
      </c>
      <c r="C13" s="19"/>
      <c r="D13" s="20"/>
      <c r="E13" s="18" t="s">
        <v>14</v>
      </c>
      <c r="F13" s="20"/>
      <c r="G13" s="17" t="s">
        <v>15</v>
      </c>
      <c r="H13" s="17" t="s">
        <v>16</v>
      </c>
      <c r="I13" s="17" t="s">
        <v>17</v>
      </c>
      <c r="J13" s="17" t="s">
        <v>18</v>
      </c>
      <c r="K13" s="17" t="str">
        <f>CONCATENATE("Цена с учетом скидки ",Содержание!$N$10,"%")</f>
        <v>Цена с учетом скидки 0%</v>
      </c>
    </row>
    <row r="14" spans="2:13" ht="22.5" customHeight="1" x14ac:dyDescent="0.15">
      <c r="B14" s="26" t="s">
        <v>89</v>
      </c>
      <c r="C14" s="26"/>
      <c r="D14" s="26"/>
      <c r="E14" s="27">
        <v>90</v>
      </c>
      <c r="F14" s="27"/>
      <c r="G14" s="28" t="s">
        <v>90</v>
      </c>
      <c r="H14" s="28">
        <v>0</v>
      </c>
      <c r="I14" s="28">
        <v>950</v>
      </c>
      <c r="J14" s="29">
        <v>148406</v>
      </c>
      <c r="K14" s="29">
        <f>ROUND(J14/100*(100-Содержание!$N$10),2)</f>
        <v>148406</v>
      </c>
    </row>
    <row r="15" spans="2:13" ht="22.5" customHeight="1" x14ac:dyDescent="0.3">
      <c r="B15" s="25" t="s">
        <v>91</v>
      </c>
      <c r="C15" s="25"/>
      <c r="D15" s="25"/>
      <c r="E15" s="25"/>
      <c r="F15" s="25"/>
      <c r="G15" s="25"/>
      <c r="H15" s="25"/>
      <c r="I15" s="25"/>
      <c r="J15" s="25"/>
      <c r="K15" s="25"/>
    </row>
    <row r="16" spans="2:13" ht="22.5" customHeight="1" x14ac:dyDescent="0.15">
      <c r="B16" s="30" t="s">
        <v>25</v>
      </c>
      <c r="C16" s="30"/>
      <c r="D16" s="30"/>
      <c r="E16" s="30"/>
      <c r="F16" s="30"/>
      <c r="G16" s="30"/>
      <c r="H16" s="30"/>
      <c r="I16" s="30"/>
      <c r="J16" s="30"/>
      <c r="K16" s="30"/>
    </row>
    <row r="17" spans="2:12" ht="33.75" customHeight="1" x14ac:dyDescent="0.15">
      <c r="B17" s="18" t="s">
        <v>26</v>
      </c>
      <c r="C17" s="19"/>
      <c r="D17" s="19"/>
      <c r="E17" s="19"/>
      <c r="F17" s="19"/>
      <c r="G17" s="20"/>
      <c r="H17" s="18" t="s">
        <v>27</v>
      </c>
      <c r="I17" s="20"/>
      <c r="J17" s="17" t="s">
        <v>18</v>
      </c>
      <c r="K17" s="17" t="str">
        <f>CONCATENATE("Цена с учетом скидки ",Содержание!$N$10,"%")</f>
        <v>Цена с учетом скидки 0%</v>
      </c>
    </row>
    <row r="18" spans="2:12" ht="12.75" x14ac:dyDescent="0.15">
      <c r="B18" s="31" t="s">
        <v>28</v>
      </c>
      <c r="C18" s="31"/>
      <c r="D18" s="31"/>
      <c r="E18" s="31"/>
      <c r="F18" s="31"/>
      <c r="G18" s="31"/>
      <c r="H18" s="31"/>
      <c r="I18" s="31"/>
      <c r="J18" s="31"/>
      <c r="K18" s="31"/>
    </row>
    <row r="19" spans="2:12" ht="11.25" customHeight="1" x14ac:dyDescent="0.15">
      <c r="B19" s="32" t="s">
        <v>29</v>
      </c>
      <c r="C19" s="32"/>
      <c r="D19" s="32"/>
      <c r="E19" s="32"/>
      <c r="F19" s="32"/>
      <c r="G19" s="32"/>
      <c r="H19" s="33" t="s">
        <v>86</v>
      </c>
      <c r="I19" s="33"/>
      <c r="J19" s="24">
        <v>4603</v>
      </c>
      <c r="K19" s="24">
        <f>ROUND(J19/100*(100-Содержание!$N$10),2)</f>
        <v>4603</v>
      </c>
      <c r="L19" s="15"/>
    </row>
  </sheetData>
  <mergeCells count="17">
    <mergeCell ref="B17:G17"/>
    <mergeCell ref="H17:I17"/>
    <mergeCell ref="B18:K18"/>
    <mergeCell ref="H19:I19"/>
    <mergeCell ref="B19:G19"/>
    <mergeCell ref="B13:D13"/>
    <mergeCell ref="E13:F13"/>
    <mergeCell ref="B14:D14"/>
    <mergeCell ref="E14:F14"/>
    <mergeCell ref="B15:K15"/>
    <mergeCell ref="B16:K16"/>
    <mergeCell ref="B1:K2"/>
    <mergeCell ref="B8:H8"/>
    <mergeCell ref="I8:K8"/>
    <mergeCell ref="B10:H10"/>
    <mergeCell ref="I10:K10"/>
    <mergeCell ref="B12:K12"/>
  </mergeCells>
  <pageMargins left="0.27559055118110276" right="0.27559055118110276" top="0.78740157480315009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www.chilz.ru, тел./факс: (495) 234-98-75, 8 800 333-98-75</oddFooter>
  </headerFooter>
  <rowBreaks count="1" manualBreakCount="1">
    <brk id="14" max="16383" man="1"/>
  </row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E06C6-8E1C-452A-8220-08D08B9EC4FC}">
  <dimension ref="B1:M20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6384" width="9.140625" style="10"/>
  </cols>
  <sheetData>
    <row r="1" spans="2:13" x14ac:dyDescent="0.15">
      <c r="B1" s="11" t="s">
        <v>92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ht="12.75" x14ac:dyDescent="0.2"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2:13" ht="170.1" customHeight="1" x14ac:dyDescent="0.15"/>
    <row r="8" spans="2:13" x14ac:dyDescent="0.15">
      <c r="B8" s="13" t="s">
        <v>8</v>
      </c>
      <c r="C8" s="13"/>
      <c r="D8" s="13"/>
      <c r="E8" s="13"/>
      <c r="F8" s="13"/>
      <c r="G8" s="13"/>
      <c r="H8" s="13"/>
      <c r="I8" s="13" t="s">
        <v>9</v>
      </c>
      <c r="J8" s="13"/>
      <c r="K8" s="13"/>
    </row>
    <row r="10" spans="2:13" ht="90" customHeight="1" x14ac:dyDescent="0.15">
      <c r="B10" s="14" t="s">
        <v>10</v>
      </c>
      <c r="C10" s="14"/>
      <c r="D10" s="14"/>
      <c r="E10" s="14"/>
      <c r="F10" s="14"/>
      <c r="G10" s="14"/>
      <c r="H10" s="14"/>
      <c r="I10" s="14" t="s">
        <v>88</v>
      </c>
      <c r="J10" s="14"/>
      <c r="K10" s="14"/>
      <c r="L10" s="15"/>
      <c r="M10" s="15"/>
    </row>
    <row r="12" spans="2:13" x14ac:dyDescent="0.15">
      <c r="B12" s="16" t="s">
        <v>12</v>
      </c>
      <c r="C12" s="16"/>
      <c r="D12" s="16"/>
      <c r="E12" s="16"/>
      <c r="F12" s="16"/>
      <c r="G12" s="16"/>
      <c r="H12" s="16"/>
      <c r="I12" s="16"/>
      <c r="J12" s="16"/>
      <c r="K12" s="16"/>
    </row>
    <row r="13" spans="2:13" ht="33.75" customHeight="1" x14ac:dyDescent="0.15">
      <c r="B13" s="18" t="s">
        <v>13</v>
      </c>
      <c r="C13" s="19"/>
      <c r="D13" s="20"/>
      <c r="E13" s="18" t="s">
        <v>14</v>
      </c>
      <c r="F13" s="20"/>
      <c r="G13" s="17" t="s">
        <v>15</v>
      </c>
      <c r="H13" s="17" t="s">
        <v>16</v>
      </c>
      <c r="I13" s="17" t="s">
        <v>17</v>
      </c>
      <c r="J13" s="17" t="s">
        <v>18</v>
      </c>
      <c r="K13" s="17" t="str">
        <f>CONCATENATE("Цена с учетом скидки ",Содержание!$N$10,"%")</f>
        <v>Цена с учетом скидки 0%</v>
      </c>
    </row>
    <row r="14" spans="2:13" ht="22.5" customHeight="1" x14ac:dyDescent="0.15">
      <c r="B14" s="26" t="s">
        <v>93</v>
      </c>
      <c r="C14" s="26"/>
      <c r="D14" s="26"/>
      <c r="E14" s="27">
        <v>90</v>
      </c>
      <c r="F14" s="27"/>
      <c r="G14" s="28" t="s">
        <v>94</v>
      </c>
      <c r="H14" s="28">
        <v>0</v>
      </c>
      <c r="I14" s="28">
        <v>950</v>
      </c>
      <c r="J14" s="29">
        <v>167102</v>
      </c>
      <c r="K14" s="29">
        <f>ROUND(J14/100*(100-Содержание!$N$10),2)</f>
        <v>167102</v>
      </c>
    </row>
    <row r="15" spans="2:13" ht="22.5" customHeight="1" x14ac:dyDescent="0.3">
      <c r="B15" s="25" t="s">
        <v>95</v>
      </c>
      <c r="C15" s="25"/>
      <c r="D15" s="25"/>
      <c r="E15" s="25"/>
      <c r="F15" s="25"/>
      <c r="G15" s="25"/>
      <c r="H15" s="25"/>
      <c r="I15" s="25"/>
      <c r="J15" s="25"/>
      <c r="K15" s="25"/>
    </row>
    <row r="16" spans="2:13" ht="22.5" customHeight="1" x14ac:dyDescent="0.15">
      <c r="B16" s="30" t="s">
        <v>25</v>
      </c>
      <c r="C16" s="30"/>
      <c r="D16" s="30"/>
      <c r="E16" s="30"/>
      <c r="F16" s="30"/>
      <c r="G16" s="30"/>
      <c r="H16" s="30"/>
      <c r="I16" s="30"/>
      <c r="J16" s="30"/>
      <c r="K16" s="30"/>
    </row>
    <row r="17" spans="2:12" ht="33.75" customHeight="1" x14ac:dyDescent="0.15">
      <c r="B17" s="18" t="s">
        <v>26</v>
      </c>
      <c r="C17" s="19"/>
      <c r="D17" s="19"/>
      <c r="E17" s="19"/>
      <c r="F17" s="19"/>
      <c r="G17" s="20"/>
      <c r="H17" s="18" t="s">
        <v>27</v>
      </c>
      <c r="I17" s="20"/>
      <c r="J17" s="17" t="s">
        <v>18</v>
      </c>
      <c r="K17" s="17" t="str">
        <f>CONCATENATE("Цена с учетом скидки ",Содержание!$N$10,"%")</f>
        <v>Цена с учетом скидки 0%</v>
      </c>
    </row>
    <row r="18" spans="2:12" ht="12.75" x14ac:dyDescent="0.15">
      <c r="B18" s="31" t="s">
        <v>28</v>
      </c>
      <c r="C18" s="31"/>
      <c r="D18" s="31"/>
      <c r="E18" s="31"/>
      <c r="F18" s="31"/>
      <c r="G18" s="31"/>
      <c r="H18" s="31"/>
      <c r="I18" s="31"/>
      <c r="J18" s="31"/>
      <c r="K18" s="31"/>
    </row>
    <row r="19" spans="2:12" ht="11.25" customHeight="1" x14ac:dyDescent="0.15">
      <c r="B19" s="21" t="s">
        <v>29</v>
      </c>
      <c r="C19" s="21"/>
      <c r="D19" s="21"/>
      <c r="E19" s="21"/>
      <c r="F19" s="21"/>
      <c r="G19" s="21"/>
      <c r="H19" s="33" t="s">
        <v>86</v>
      </c>
      <c r="I19" s="33"/>
      <c r="J19" s="24">
        <v>4603</v>
      </c>
      <c r="K19" s="24">
        <f>ROUND(J19/100*(100-Содержание!$N$10),2)</f>
        <v>4603</v>
      </c>
      <c r="L19" s="15"/>
    </row>
    <row r="20" spans="2:12" ht="11.25" customHeight="1" x14ac:dyDescent="0.15">
      <c r="B20" s="32" t="s">
        <v>30</v>
      </c>
      <c r="C20" s="32"/>
      <c r="D20" s="32"/>
      <c r="E20" s="32"/>
      <c r="F20" s="32"/>
      <c r="G20" s="32"/>
      <c r="H20" s="33" t="s">
        <v>86</v>
      </c>
      <c r="I20" s="33"/>
      <c r="J20" s="24">
        <v>7495</v>
      </c>
      <c r="K20" s="24">
        <f>ROUND(J20/100*(100-Содержание!$N$10),2)</f>
        <v>7495</v>
      </c>
      <c r="L20" s="15"/>
    </row>
  </sheetData>
  <mergeCells count="19">
    <mergeCell ref="B17:G17"/>
    <mergeCell ref="H17:I17"/>
    <mergeCell ref="B18:K18"/>
    <mergeCell ref="H19:I19"/>
    <mergeCell ref="B19:G19"/>
    <mergeCell ref="H20:I20"/>
    <mergeCell ref="B20:G20"/>
    <mergeCell ref="B13:D13"/>
    <mergeCell ref="E13:F13"/>
    <mergeCell ref="B14:D14"/>
    <mergeCell ref="E14:F14"/>
    <mergeCell ref="B15:K15"/>
    <mergeCell ref="B16:K16"/>
    <mergeCell ref="B1:K2"/>
    <mergeCell ref="B8:H8"/>
    <mergeCell ref="I8:K8"/>
    <mergeCell ref="B10:H10"/>
    <mergeCell ref="I10:K10"/>
    <mergeCell ref="B12:K12"/>
  </mergeCells>
  <pageMargins left="0.27559055118110276" right="0.27559055118110276" top="0.78740157480315009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www.chilz.ru, тел./факс: (495) 234-98-75, 8 800 333-98-75</oddFooter>
  </headerFooter>
  <rowBreaks count="1" manualBreakCount="1">
    <brk id="14" max="16383" man="1"/>
  </row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2CF41-4802-458C-9968-8496D9579B70}">
  <dimension ref="B1:M29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6384" width="9.140625" style="10"/>
  </cols>
  <sheetData>
    <row r="1" spans="2:13" x14ac:dyDescent="0.15">
      <c r="B1" s="11" t="s">
        <v>96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ht="12.75" x14ac:dyDescent="0.2"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2:13" ht="170.1" customHeight="1" x14ac:dyDescent="0.15"/>
    <row r="8" spans="2:13" x14ac:dyDescent="0.15">
      <c r="B8" s="13" t="s">
        <v>8</v>
      </c>
      <c r="C8" s="13"/>
      <c r="D8" s="13"/>
      <c r="E8" s="13"/>
      <c r="F8" s="13"/>
      <c r="G8" s="13"/>
      <c r="H8" s="13"/>
      <c r="I8" s="13" t="s">
        <v>9</v>
      </c>
      <c r="J8" s="13"/>
      <c r="K8" s="13"/>
    </row>
    <row r="10" spans="2:13" ht="45" customHeight="1" x14ac:dyDescent="0.15">
      <c r="B10" s="14" t="s">
        <v>97</v>
      </c>
      <c r="C10" s="14"/>
      <c r="D10" s="14"/>
      <c r="E10" s="14"/>
      <c r="F10" s="14"/>
      <c r="G10" s="14"/>
      <c r="H10" s="14"/>
      <c r="I10" s="14" t="s">
        <v>98</v>
      </c>
      <c r="J10" s="14"/>
      <c r="K10" s="14"/>
      <c r="L10" s="15"/>
      <c r="M10" s="15"/>
    </row>
    <row r="12" spans="2:13" x14ac:dyDescent="0.15">
      <c r="B12" s="16" t="s">
        <v>12</v>
      </c>
      <c r="C12" s="16"/>
      <c r="D12" s="16"/>
      <c r="E12" s="16"/>
      <c r="F12" s="16"/>
      <c r="G12" s="16"/>
      <c r="H12" s="16"/>
      <c r="I12" s="16"/>
      <c r="J12" s="16"/>
      <c r="K12" s="16"/>
    </row>
    <row r="13" spans="2:13" ht="33.75" customHeight="1" x14ac:dyDescent="0.15">
      <c r="B13" s="18" t="s">
        <v>13</v>
      </c>
      <c r="C13" s="19"/>
      <c r="D13" s="20"/>
      <c r="E13" s="18" t="s">
        <v>14</v>
      </c>
      <c r="F13" s="20"/>
      <c r="G13" s="17" t="s">
        <v>15</v>
      </c>
      <c r="H13" s="17" t="s">
        <v>16</v>
      </c>
      <c r="I13" s="17" t="s">
        <v>17</v>
      </c>
      <c r="J13" s="17" t="s">
        <v>18</v>
      </c>
      <c r="K13" s="17" t="str">
        <f>CONCATENATE("Цена с учетом скидки ",Содержание!$N$10,"%")</f>
        <v>Цена с учетом скидки 0%</v>
      </c>
    </row>
    <row r="14" spans="2:13" ht="22.5" customHeight="1" x14ac:dyDescent="0.15">
      <c r="B14" s="21" t="s">
        <v>99</v>
      </c>
      <c r="C14" s="21"/>
      <c r="D14" s="21"/>
      <c r="E14" s="22">
        <v>130</v>
      </c>
      <c r="F14" s="22"/>
      <c r="G14" s="23" t="s">
        <v>100</v>
      </c>
      <c r="H14" s="23"/>
      <c r="I14" s="23" t="s">
        <v>35</v>
      </c>
      <c r="J14" s="24">
        <v>90421</v>
      </c>
      <c r="K14" s="24">
        <f>ROUND(J14/100*(100-Содержание!$N$10),2)</f>
        <v>90421</v>
      </c>
    </row>
    <row r="15" spans="2:13" ht="22.5" customHeight="1" x14ac:dyDescent="0.15">
      <c r="B15" s="21" t="s">
        <v>101</v>
      </c>
      <c r="C15" s="21"/>
      <c r="D15" s="21"/>
      <c r="E15" s="22">
        <v>130</v>
      </c>
      <c r="F15" s="22"/>
      <c r="G15" s="23" t="s">
        <v>102</v>
      </c>
      <c r="H15" s="23"/>
      <c r="I15" s="23" t="s">
        <v>44</v>
      </c>
      <c r="J15" s="24">
        <v>120343</v>
      </c>
      <c r="K15" s="24">
        <f>ROUND(J15/100*(100-Содержание!$N$10),2)</f>
        <v>120343</v>
      </c>
    </row>
    <row r="16" spans="2:13" ht="22.5" customHeight="1" x14ac:dyDescent="0.15">
      <c r="B16" s="21" t="s">
        <v>103</v>
      </c>
      <c r="C16" s="21"/>
      <c r="D16" s="21"/>
      <c r="E16" s="22">
        <v>130</v>
      </c>
      <c r="F16" s="22"/>
      <c r="G16" s="23" t="s">
        <v>104</v>
      </c>
      <c r="H16" s="23"/>
      <c r="I16" s="23" t="s">
        <v>35</v>
      </c>
      <c r="J16" s="24">
        <v>105454</v>
      </c>
      <c r="K16" s="24">
        <f>ROUND(J16/100*(100-Содержание!$N$10),2)</f>
        <v>105454</v>
      </c>
    </row>
    <row r="17" spans="2:12" ht="22.5" customHeight="1" x14ac:dyDescent="0.15">
      <c r="B17" s="21" t="s">
        <v>105</v>
      </c>
      <c r="C17" s="21"/>
      <c r="D17" s="21"/>
      <c r="E17" s="22">
        <v>90</v>
      </c>
      <c r="F17" s="22"/>
      <c r="G17" s="23" t="s">
        <v>106</v>
      </c>
      <c r="H17" s="23"/>
      <c r="I17" s="23">
        <v>900</v>
      </c>
      <c r="J17" s="24">
        <v>82255</v>
      </c>
      <c r="K17" s="24">
        <f>ROUND(J17/100*(100-Содержание!$N$10),2)</f>
        <v>82255</v>
      </c>
    </row>
    <row r="18" spans="2:12" ht="22.5" customHeight="1" x14ac:dyDescent="0.15">
      <c r="B18" s="26" t="s">
        <v>107</v>
      </c>
      <c r="C18" s="26"/>
      <c r="D18" s="26"/>
      <c r="E18" s="27">
        <v>90</v>
      </c>
      <c r="F18" s="27"/>
      <c r="G18" s="28" t="s">
        <v>108</v>
      </c>
      <c r="H18" s="28"/>
      <c r="I18" s="28">
        <v>920</v>
      </c>
      <c r="J18" s="29">
        <v>76310</v>
      </c>
      <c r="K18" s="29">
        <f>ROUND(J18/100*(100-Содержание!$N$10),2)</f>
        <v>76310</v>
      </c>
    </row>
    <row r="19" spans="2:12" ht="22.5" customHeight="1" x14ac:dyDescent="0.3">
      <c r="B19" s="25" t="s">
        <v>109</v>
      </c>
      <c r="C19" s="25"/>
      <c r="D19" s="25"/>
      <c r="E19" s="25"/>
      <c r="F19" s="25"/>
      <c r="G19" s="25"/>
      <c r="H19" s="25"/>
      <c r="I19" s="25"/>
      <c r="J19" s="25"/>
      <c r="K19" s="25"/>
    </row>
    <row r="20" spans="2:12" ht="22.5" customHeight="1" x14ac:dyDescent="0.15">
      <c r="B20" s="30" t="s">
        <v>25</v>
      </c>
      <c r="C20" s="30"/>
      <c r="D20" s="30"/>
      <c r="E20" s="30"/>
      <c r="F20" s="30"/>
      <c r="G20" s="30"/>
      <c r="H20" s="30"/>
      <c r="I20" s="30"/>
      <c r="J20" s="30"/>
      <c r="K20" s="30"/>
    </row>
    <row r="21" spans="2:12" ht="33.75" customHeight="1" x14ac:dyDescent="0.15">
      <c r="B21" s="18" t="s">
        <v>26</v>
      </c>
      <c r="C21" s="19"/>
      <c r="D21" s="19"/>
      <c r="E21" s="19"/>
      <c r="F21" s="19"/>
      <c r="G21" s="20"/>
      <c r="H21" s="18" t="s">
        <v>27</v>
      </c>
      <c r="I21" s="20"/>
      <c r="J21" s="17" t="s">
        <v>18</v>
      </c>
      <c r="K21" s="17" t="str">
        <f>CONCATENATE("Цена с учетом скидки ",Содержание!$N$10,"%")</f>
        <v>Цена с учетом скидки 0%</v>
      </c>
    </row>
    <row r="22" spans="2:12" ht="12.75" x14ac:dyDescent="0.15">
      <c r="B22" s="31" t="s">
        <v>28</v>
      </c>
      <c r="C22" s="31"/>
      <c r="D22" s="31"/>
      <c r="E22" s="31"/>
      <c r="F22" s="31"/>
      <c r="G22" s="31"/>
      <c r="H22" s="31"/>
      <c r="I22" s="31"/>
      <c r="J22" s="31"/>
      <c r="K22" s="31"/>
    </row>
    <row r="23" spans="2:12" ht="11.25" customHeight="1" x14ac:dyDescent="0.15">
      <c r="B23" s="21" t="s">
        <v>29</v>
      </c>
      <c r="C23" s="21"/>
      <c r="D23" s="21"/>
      <c r="E23" s="21"/>
      <c r="F23" s="21"/>
      <c r="G23" s="21"/>
      <c r="H23" s="33">
        <v>130</v>
      </c>
      <c r="I23" s="33"/>
      <c r="J23" s="24">
        <v>6362</v>
      </c>
      <c r="K23" s="24">
        <f>ROUND(J23/100*(100-Содержание!$N$10),2)</f>
        <v>6362</v>
      </c>
      <c r="L23" s="15"/>
    </row>
    <row r="24" spans="2:12" x14ac:dyDescent="0.15">
      <c r="B24" s="21"/>
      <c r="C24" s="21"/>
      <c r="D24" s="21"/>
      <c r="E24" s="21"/>
      <c r="F24" s="21"/>
      <c r="G24" s="21"/>
      <c r="H24" s="33">
        <v>130</v>
      </c>
      <c r="I24" s="33"/>
      <c r="J24" s="24">
        <v>5783</v>
      </c>
      <c r="K24" s="24">
        <f>ROUND(J24/100*(100-Содержание!$N$10),2)</f>
        <v>5783</v>
      </c>
    </row>
    <row r="25" spans="2:12" x14ac:dyDescent="0.15">
      <c r="B25" s="21"/>
      <c r="C25" s="21"/>
      <c r="D25" s="21"/>
      <c r="E25" s="21"/>
      <c r="F25" s="21"/>
      <c r="G25" s="21"/>
      <c r="H25" s="33">
        <v>90</v>
      </c>
      <c r="I25" s="33"/>
      <c r="J25" s="24">
        <v>4603</v>
      </c>
      <c r="K25" s="24">
        <f>ROUND(J25/100*(100-Содержание!$N$10),2)</f>
        <v>4603</v>
      </c>
    </row>
    <row r="26" spans="2:12" ht="11.25" customHeight="1" x14ac:dyDescent="0.15">
      <c r="B26" s="21" t="s">
        <v>30</v>
      </c>
      <c r="C26" s="21"/>
      <c r="D26" s="21"/>
      <c r="E26" s="21"/>
      <c r="F26" s="21"/>
      <c r="G26" s="21"/>
      <c r="H26" s="33">
        <v>130</v>
      </c>
      <c r="I26" s="33"/>
      <c r="J26" s="24">
        <v>7731</v>
      </c>
      <c r="K26" s="24">
        <f>ROUND(J26/100*(100-Содержание!$N$10),2)</f>
        <v>7731</v>
      </c>
      <c r="L26" s="15"/>
    </row>
    <row r="27" spans="2:12" x14ac:dyDescent="0.15">
      <c r="B27" s="21"/>
      <c r="C27" s="21"/>
      <c r="D27" s="21"/>
      <c r="E27" s="21"/>
      <c r="F27" s="21"/>
      <c r="G27" s="21"/>
      <c r="H27" s="33">
        <v>130</v>
      </c>
      <c r="I27" s="33"/>
      <c r="J27" s="24">
        <v>9735</v>
      </c>
      <c r="K27" s="24">
        <f>ROUND(J27/100*(100-Содержание!$N$10),2)</f>
        <v>9735</v>
      </c>
    </row>
    <row r="28" spans="2:12" x14ac:dyDescent="0.15">
      <c r="B28" s="21"/>
      <c r="C28" s="21"/>
      <c r="D28" s="21"/>
      <c r="E28" s="21"/>
      <c r="F28" s="21"/>
      <c r="G28" s="21"/>
      <c r="H28" s="33">
        <v>130</v>
      </c>
      <c r="I28" s="33"/>
      <c r="J28" s="24">
        <v>9076</v>
      </c>
      <c r="K28" s="24">
        <f>ROUND(J28/100*(100-Содержание!$N$10),2)</f>
        <v>9076</v>
      </c>
    </row>
    <row r="29" spans="2:12" x14ac:dyDescent="0.15">
      <c r="B29" s="21"/>
      <c r="C29" s="21"/>
      <c r="D29" s="21"/>
      <c r="E29" s="21"/>
      <c r="F29" s="21"/>
      <c r="G29" s="21"/>
      <c r="H29" s="33">
        <v>90</v>
      </c>
      <c r="I29" s="33"/>
      <c r="J29" s="24">
        <v>7495</v>
      </c>
      <c r="K29" s="24">
        <f>ROUND(J29/100*(100-Содержание!$N$10),2)</f>
        <v>7495</v>
      </c>
    </row>
  </sheetData>
  <mergeCells count="32">
    <mergeCell ref="H27:I27"/>
    <mergeCell ref="H28:I28"/>
    <mergeCell ref="H29:I29"/>
    <mergeCell ref="B26:G29"/>
    <mergeCell ref="H24:I24"/>
    <mergeCell ref="H25:I25"/>
    <mergeCell ref="B23:G25"/>
    <mergeCell ref="H26:I26"/>
    <mergeCell ref="B19:K19"/>
    <mergeCell ref="B20:K20"/>
    <mergeCell ref="B21:G21"/>
    <mergeCell ref="H21:I21"/>
    <mergeCell ref="B22:K22"/>
    <mergeCell ref="H23:I23"/>
    <mergeCell ref="B16:D16"/>
    <mergeCell ref="E16:F16"/>
    <mergeCell ref="B17:D17"/>
    <mergeCell ref="E17:F17"/>
    <mergeCell ref="B18:D18"/>
    <mergeCell ref="E18:F18"/>
    <mergeCell ref="B13:D13"/>
    <mergeCell ref="E13:F13"/>
    <mergeCell ref="B14:D14"/>
    <mergeCell ref="E14:F14"/>
    <mergeCell ref="B15:D15"/>
    <mergeCell ref="E15:F15"/>
    <mergeCell ref="B1:K2"/>
    <mergeCell ref="B8:H8"/>
    <mergeCell ref="I8:K8"/>
    <mergeCell ref="B10:H10"/>
    <mergeCell ref="I10:K10"/>
    <mergeCell ref="B12:K12"/>
  </mergeCells>
  <pageMargins left="0.27559055118110276" right="0.27559055118110276" top="0.78740157480315009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www.chilz.ru, тел./факс: (495) 234-98-75, 8 800 333-98-75</oddFooter>
  </headerFooter>
  <rowBreaks count="1" manualBreakCount="1">
    <brk id="18" max="16383" man="1"/>
  </row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1FB37-B0DE-4EEA-BC75-7E412C9C597C}">
  <dimension ref="B1:O88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4" width="9.140625" style="10"/>
    <col min="15" max="15" width="9.140625" style="10" customWidth="1"/>
    <col min="16" max="16384" width="9.140625" style="10"/>
  </cols>
  <sheetData>
    <row r="1" spans="2:13" x14ac:dyDescent="0.15">
      <c r="B1" s="11" t="s">
        <v>112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ht="12.75" x14ac:dyDescent="0.2"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2:13" ht="170.1" customHeight="1" x14ac:dyDescent="0.15"/>
    <row r="8" spans="2:13" x14ac:dyDescent="0.15">
      <c r="B8" s="13" t="s">
        <v>8</v>
      </c>
      <c r="C8" s="13"/>
      <c r="D8" s="13"/>
      <c r="E8" s="13"/>
      <c r="F8" s="13"/>
      <c r="G8" s="13"/>
      <c r="H8" s="13"/>
      <c r="I8" s="13" t="s">
        <v>9</v>
      </c>
      <c r="J8" s="13"/>
      <c r="K8" s="13"/>
    </row>
    <row r="10" spans="2:13" ht="67.5" customHeight="1" x14ac:dyDescent="0.15">
      <c r="B10" s="14" t="s">
        <v>113</v>
      </c>
      <c r="C10" s="14"/>
      <c r="D10" s="14"/>
      <c r="E10" s="14"/>
      <c r="F10" s="14"/>
      <c r="G10" s="14"/>
      <c r="H10" s="14"/>
      <c r="I10" s="14" t="s">
        <v>114</v>
      </c>
      <c r="J10" s="14"/>
      <c r="K10" s="14"/>
      <c r="L10" s="15"/>
      <c r="M10" s="15"/>
    </row>
    <row r="12" spans="2:13" x14ac:dyDescent="0.15">
      <c r="B12" s="16" t="s">
        <v>12</v>
      </c>
      <c r="C12" s="16"/>
      <c r="D12" s="16"/>
      <c r="E12" s="16"/>
      <c r="F12" s="16"/>
      <c r="G12" s="16"/>
      <c r="H12" s="16"/>
      <c r="I12" s="16"/>
      <c r="J12" s="16"/>
      <c r="K12" s="16"/>
    </row>
    <row r="13" spans="2:13" ht="33.75" customHeight="1" x14ac:dyDescent="0.15">
      <c r="B13" s="18" t="s">
        <v>13</v>
      </c>
      <c r="C13" s="19"/>
      <c r="D13" s="20"/>
      <c r="E13" s="18" t="s">
        <v>14</v>
      </c>
      <c r="F13" s="20"/>
      <c r="G13" s="17" t="s">
        <v>15</v>
      </c>
      <c r="H13" s="17" t="s">
        <v>16</v>
      </c>
      <c r="I13" s="17" t="s">
        <v>17</v>
      </c>
      <c r="J13" s="17" t="s">
        <v>18</v>
      </c>
      <c r="K13" s="17" t="str">
        <f>CONCATENATE("Цена с учетом скидки ",Содержание!$N$10,"%")</f>
        <v>Цена с учетом скидки 0%</v>
      </c>
    </row>
    <row r="14" spans="2:13" ht="22.5" customHeight="1" x14ac:dyDescent="0.15">
      <c r="B14" s="21" t="s">
        <v>115</v>
      </c>
      <c r="C14" s="21"/>
      <c r="D14" s="21"/>
      <c r="E14" s="22">
        <v>100</v>
      </c>
      <c r="F14" s="22"/>
      <c r="G14" s="23" t="s">
        <v>116</v>
      </c>
      <c r="H14" s="23" t="s">
        <v>117</v>
      </c>
      <c r="I14" s="23" t="s">
        <v>118</v>
      </c>
      <c r="J14" s="24">
        <v>209975</v>
      </c>
      <c r="K14" s="24">
        <f>ROUND(J14/100*(100-Содержание!$N$10),2)</f>
        <v>209975</v>
      </c>
    </row>
    <row r="15" spans="2:13" ht="22.5" customHeight="1" x14ac:dyDescent="0.15">
      <c r="B15" s="21" t="s">
        <v>119</v>
      </c>
      <c r="C15" s="21"/>
      <c r="D15" s="21"/>
      <c r="E15" s="22">
        <v>125</v>
      </c>
      <c r="F15" s="22"/>
      <c r="G15" s="23" t="s">
        <v>120</v>
      </c>
      <c r="H15" s="23" t="s">
        <v>121</v>
      </c>
      <c r="I15" s="23" t="s">
        <v>121</v>
      </c>
      <c r="J15" s="24">
        <v>227212</v>
      </c>
      <c r="K15" s="24">
        <f>ROUND(J15/100*(100-Содержание!$N$10),2)</f>
        <v>227212</v>
      </c>
    </row>
    <row r="16" spans="2:13" ht="22.5" customHeight="1" x14ac:dyDescent="0.15">
      <c r="B16" s="26" t="s">
        <v>122</v>
      </c>
      <c r="C16" s="26"/>
      <c r="D16" s="26"/>
      <c r="E16" s="27">
        <v>190</v>
      </c>
      <c r="F16" s="27"/>
      <c r="G16" s="28" t="s">
        <v>123</v>
      </c>
      <c r="H16" s="28" t="s">
        <v>124</v>
      </c>
      <c r="I16" s="28" t="s">
        <v>125</v>
      </c>
      <c r="J16" s="29">
        <v>303500</v>
      </c>
      <c r="K16" s="29">
        <f>ROUND(J16/100*(100-Содержание!$N$10),2)</f>
        <v>303500</v>
      </c>
    </row>
    <row r="17" spans="2:12" ht="22.5" customHeight="1" x14ac:dyDescent="0.3">
      <c r="B17" s="25" t="s">
        <v>126</v>
      </c>
      <c r="C17" s="25"/>
      <c r="D17" s="25"/>
      <c r="E17" s="25"/>
      <c r="F17" s="25"/>
      <c r="G17" s="25"/>
      <c r="H17" s="25"/>
      <c r="I17" s="25"/>
      <c r="J17" s="25"/>
      <c r="K17" s="25"/>
    </row>
    <row r="18" spans="2:12" ht="22.5" customHeight="1" x14ac:dyDescent="0.15">
      <c r="B18" s="30" t="s">
        <v>25</v>
      </c>
      <c r="C18" s="30"/>
      <c r="D18" s="30"/>
      <c r="E18" s="30"/>
      <c r="F18" s="30"/>
      <c r="G18" s="30"/>
      <c r="H18" s="30"/>
      <c r="I18" s="30"/>
      <c r="J18" s="30"/>
      <c r="K18" s="30"/>
    </row>
    <row r="19" spans="2:12" ht="31.5" x14ac:dyDescent="0.15">
      <c r="B19" s="18" t="s">
        <v>26</v>
      </c>
      <c r="C19" s="19"/>
      <c r="D19" s="19"/>
      <c r="E19" s="19"/>
      <c r="F19" s="19"/>
      <c r="G19" s="20"/>
      <c r="H19" s="18" t="s">
        <v>27</v>
      </c>
      <c r="I19" s="20"/>
      <c r="J19" s="17" t="s">
        <v>18</v>
      </c>
      <c r="K19" s="17" t="str">
        <f>CONCATENATE("Цена с учетом скидки ",Содержание!$N$10,"%")</f>
        <v>Цена с учетом скидки 0%</v>
      </c>
    </row>
    <row r="20" spans="2:12" ht="12.75" x14ac:dyDescent="0.15">
      <c r="B20" s="31" t="s">
        <v>127</v>
      </c>
      <c r="C20" s="31"/>
      <c r="D20" s="31"/>
      <c r="E20" s="31"/>
      <c r="F20" s="31"/>
      <c r="G20" s="31"/>
      <c r="H20" s="31"/>
      <c r="I20" s="31"/>
      <c r="J20" s="31"/>
      <c r="K20" s="31"/>
    </row>
    <row r="21" spans="2:12" ht="11.25" customHeight="1" x14ac:dyDescent="0.15">
      <c r="B21" s="21" t="s">
        <v>127</v>
      </c>
      <c r="C21" s="21"/>
      <c r="D21" s="21"/>
      <c r="E21" s="21"/>
      <c r="F21" s="21"/>
      <c r="G21" s="21"/>
      <c r="H21" s="33">
        <v>100</v>
      </c>
      <c r="I21" s="33"/>
      <c r="J21" s="24">
        <v>16577</v>
      </c>
      <c r="K21" s="24">
        <f>ROUND(J21/100*(100-Содержание!$N$10),2)</f>
        <v>16577</v>
      </c>
      <c r="L21" s="15"/>
    </row>
    <row r="22" spans="2:12" x14ac:dyDescent="0.15">
      <c r="B22" s="21"/>
      <c r="C22" s="21"/>
      <c r="D22" s="21"/>
      <c r="E22" s="21"/>
      <c r="F22" s="21"/>
      <c r="G22" s="21"/>
      <c r="H22" s="33">
        <v>125</v>
      </c>
      <c r="I22" s="33"/>
      <c r="J22" s="24">
        <v>16942</v>
      </c>
      <c r="K22" s="24">
        <f>ROUND(J22/100*(100-Содержание!$N$10),2)</f>
        <v>16942</v>
      </c>
    </row>
    <row r="23" spans="2:12" x14ac:dyDescent="0.15">
      <c r="B23" s="21"/>
      <c r="C23" s="21"/>
      <c r="D23" s="21"/>
      <c r="E23" s="21"/>
      <c r="F23" s="21"/>
      <c r="G23" s="21"/>
      <c r="H23" s="33">
        <v>190</v>
      </c>
      <c r="I23" s="33"/>
      <c r="J23" s="24">
        <v>37803</v>
      </c>
      <c r="K23" s="24">
        <f>ROUND(J23/100*(100-Содержание!$N$10),2)</f>
        <v>37803</v>
      </c>
    </row>
    <row r="24" spans="2:12" ht="12.75" x14ac:dyDescent="0.15">
      <c r="B24" s="31" t="s">
        <v>128</v>
      </c>
      <c r="C24" s="31"/>
      <c r="D24" s="31"/>
      <c r="E24" s="31"/>
      <c r="F24" s="31"/>
      <c r="G24" s="31"/>
      <c r="H24" s="31"/>
      <c r="I24" s="31"/>
      <c r="J24" s="31"/>
      <c r="K24" s="31"/>
    </row>
    <row r="25" spans="2:12" ht="11.25" customHeight="1" x14ac:dyDescent="0.15">
      <c r="B25" s="21" t="s">
        <v>129</v>
      </c>
      <c r="C25" s="21"/>
      <c r="D25" s="21"/>
      <c r="E25" s="21"/>
      <c r="F25" s="21"/>
      <c r="G25" s="21"/>
      <c r="H25" s="33" t="s">
        <v>86</v>
      </c>
      <c r="I25" s="33"/>
      <c r="J25" s="24">
        <v>2350</v>
      </c>
      <c r="K25" s="24">
        <f>ROUND(J25/100*(100-Содержание!$N$10),2)</f>
        <v>2350</v>
      </c>
      <c r="L25" s="15"/>
    </row>
    <row r="26" spans="2:12" ht="12.75" x14ac:dyDescent="0.15">
      <c r="B26" s="31" t="s">
        <v>130</v>
      </c>
      <c r="C26" s="31"/>
      <c r="D26" s="31"/>
      <c r="E26" s="31"/>
      <c r="F26" s="31"/>
      <c r="G26" s="31"/>
      <c r="H26" s="31"/>
      <c r="I26" s="31"/>
      <c r="J26" s="31"/>
      <c r="K26" s="31"/>
    </row>
    <row r="27" spans="2:12" ht="11.25" customHeight="1" x14ac:dyDescent="0.15">
      <c r="B27" s="21" t="s">
        <v>131</v>
      </c>
      <c r="C27" s="21"/>
      <c r="D27" s="21"/>
      <c r="E27" s="21"/>
      <c r="F27" s="21"/>
      <c r="G27" s="21"/>
      <c r="H27" s="33">
        <v>100</v>
      </c>
      <c r="I27" s="33"/>
      <c r="J27" s="24">
        <v>22363</v>
      </c>
      <c r="K27" s="24">
        <f>ROUND(J27/100*(100-Содержание!$N$10),2)</f>
        <v>22363</v>
      </c>
      <c r="L27" s="15"/>
    </row>
    <row r="28" spans="2:12" x14ac:dyDescent="0.15">
      <c r="B28" s="21"/>
      <c r="C28" s="21"/>
      <c r="D28" s="21"/>
      <c r="E28" s="21"/>
      <c r="F28" s="21"/>
      <c r="G28" s="21"/>
      <c r="H28" s="33">
        <v>125</v>
      </c>
      <c r="I28" s="33"/>
      <c r="J28" s="24">
        <v>30195</v>
      </c>
      <c r="K28" s="24">
        <f>ROUND(J28/100*(100-Содержание!$N$10),2)</f>
        <v>30195</v>
      </c>
    </row>
    <row r="29" spans="2:12" x14ac:dyDescent="0.15">
      <c r="B29" s="21"/>
      <c r="C29" s="21"/>
      <c r="D29" s="21"/>
      <c r="E29" s="21"/>
      <c r="F29" s="21"/>
      <c r="G29" s="21"/>
      <c r="H29" s="33">
        <v>190</v>
      </c>
      <c r="I29" s="33"/>
      <c r="J29" s="24">
        <v>37311</v>
      </c>
      <c r="K29" s="24">
        <f>ROUND(J29/100*(100-Содержание!$N$10),2)</f>
        <v>37311</v>
      </c>
    </row>
    <row r="30" spans="2:12" ht="11.25" customHeight="1" x14ac:dyDescent="0.15">
      <c r="B30" s="21" t="s">
        <v>132</v>
      </c>
      <c r="C30" s="21"/>
      <c r="D30" s="21"/>
      <c r="E30" s="21"/>
      <c r="F30" s="21"/>
      <c r="G30" s="21"/>
      <c r="H30" s="33">
        <v>100</v>
      </c>
      <c r="I30" s="33"/>
      <c r="J30" s="24">
        <v>47718</v>
      </c>
      <c r="K30" s="24">
        <f>ROUND(J30/100*(100-Содержание!$N$10),2)</f>
        <v>47718</v>
      </c>
      <c r="L30" s="15"/>
    </row>
    <row r="31" spans="2:12" x14ac:dyDescent="0.15">
      <c r="B31" s="21"/>
      <c r="C31" s="21"/>
      <c r="D31" s="21"/>
      <c r="E31" s="21"/>
      <c r="F31" s="21"/>
      <c r="G31" s="21"/>
      <c r="H31" s="33">
        <v>125</v>
      </c>
      <c r="I31" s="33"/>
      <c r="J31" s="24">
        <v>47876</v>
      </c>
      <c r="K31" s="24">
        <f>ROUND(J31/100*(100-Содержание!$N$10),2)</f>
        <v>47876</v>
      </c>
    </row>
    <row r="32" spans="2:12" x14ac:dyDescent="0.15">
      <c r="B32" s="21"/>
      <c r="C32" s="21"/>
      <c r="D32" s="21"/>
      <c r="E32" s="21"/>
      <c r="F32" s="21"/>
      <c r="G32" s="21"/>
      <c r="H32" s="33">
        <v>190</v>
      </c>
      <c r="I32" s="33"/>
      <c r="J32" s="24">
        <v>70026</v>
      </c>
      <c r="K32" s="24">
        <f>ROUND(J32/100*(100-Содержание!$N$10),2)</f>
        <v>70026</v>
      </c>
    </row>
    <row r="33" spans="2:12" ht="12.75" x14ac:dyDescent="0.15">
      <c r="B33" s="31" t="s">
        <v>133</v>
      </c>
      <c r="C33" s="31"/>
      <c r="D33" s="31"/>
      <c r="E33" s="31"/>
      <c r="F33" s="31"/>
      <c r="G33" s="31"/>
      <c r="H33" s="31"/>
      <c r="I33" s="31"/>
      <c r="J33" s="31"/>
      <c r="K33" s="31"/>
    </row>
    <row r="34" spans="2:12" ht="11.25" customHeight="1" x14ac:dyDescent="0.15">
      <c r="B34" s="21" t="s">
        <v>134</v>
      </c>
      <c r="C34" s="21"/>
      <c r="D34" s="21"/>
      <c r="E34" s="21"/>
      <c r="F34" s="21"/>
      <c r="G34" s="21"/>
      <c r="H34" s="33">
        <v>100</v>
      </c>
      <c r="I34" s="33"/>
      <c r="J34" s="24">
        <v>4102</v>
      </c>
      <c r="K34" s="24">
        <f>ROUND(J34/100*(100-Содержание!$N$10),2)</f>
        <v>4102</v>
      </c>
      <c r="L34" s="15"/>
    </row>
    <row r="35" spans="2:12" x14ac:dyDescent="0.15">
      <c r="B35" s="21"/>
      <c r="C35" s="21"/>
      <c r="D35" s="21"/>
      <c r="E35" s="21"/>
      <c r="F35" s="21"/>
      <c r="G35" s="21"/>
      <c r="H35" s="33">
        <v>125</v>
      </c>
      <c r="I35" s="33"/>
      <c r="J35" s="24">
        <v>5958</v>
      </c>
      <c r="K35" s="24">
        <f>ROUND(J35/100*(100-Содержание!$N$10),2)</f>
        <v>5958</v>
      </c>
    </row>
    <row r="36" spans="2:12" x14ac:dyDescent="0.15">
      <c r="B36" s="21"/>
      <c r="C36" s="21"/>
      <c r="D36" s="21"/>
      <c r="E36" s="21"/>
      <c r="F36" s="21"/>
      <c r="G36" s="21"/>
      <c r="H36" s="33">
        <v>190</v>
      </c>
      <c r="I36" s="33"/>
      <c r="J36" s="24">
        <v>6204</v>
      </c>
      <c r="K36" s="24">
        <f>ROUND(J36/100*(100-Содержание!$N$10),2)</f>
        <v>6204</v>
      </c>
    </row>
    <row r="37" spans="2:12" ht="12.75" x14ac:dyDescent="0.15">
      <c r="B37" s="31" t="s">
        <v>135</v>
      </c>
      <c r="C37" s="31"/>
      <c r="D37" s="31"/>
      <c r="E37" s="31"/>
      <c r="F37" s="31"/>
      <c r="G37" s="31"/>
      <c r="H37" s="31"/>
      <c r="I37" s="31"/>
      <c r="J37" s="31"/>
      <c r="K37" s="31"/>
    </row>
    <row r="38" spans="2:12" ht="11.25" customHeight="1" x14ac:dyDescent="0.15">
      <c r="B38" s="21" t="s">
        <v>136</v>
      </c>
      <c r="C38" s="21"/>
      <c r="D38" s="21"/>
      <c r="E38" s="21"/>
      <c r="F38" s="21"/>
      <c r="G38" s="21"/>
      <c r="H38" s="33" t="s">
        <v>86</v>
      </c>
      <c r="I38" s="33"/>
      <c r="J38" s="24">
        <v>-6016</v>
      </c>
      <c r="K38" s="24">
        <f>ROUND(J38/100*(100-Содержание!$N$10),2)</f>
        <v>-6016</v>
      </c>
      <c r="L38" s="15"/>
    </row>
    <row r="39" spans="2:12" ht="11.25" customHeight="1" x14ac:dyDescent="0.15">
      <c r="B39" s="21" t="s">
        <v>137</v>
      </c>
      <c r="C39" s="21"/>
      <c r="D39" s="21"/>
      <c r="E39" s="21"/>
      <c r="F39" s="21"/>
      <c r="G39" s="21"/>
      <c r="H39" s="33" t="s">
        <v>86</v>
      </c>
      <c r="I39" s="33"/>
      <c r="J39" s="24">
        <v>5583</v>
      </c>
      <c r="K39" s="24">
        <f>ROUND(J39/100*(100-Содержание!$N$10),2)</f>
        <v>5583</v>
      </c>
      <c r="L39" s="15"/>
    </row>
    <row r="40" spans="2:12" ht="11.25" customHeight="1" x14ac:dyDescent="0.15">
      <c r="B40" s="21" t="s">
        <v>138</v>
      </c>
      <c r="C40" s="21"/>
      <c r="D40" s="21"/>
      <c r="E40" s="21"/>
      <c r="F40" s="21"/>
      <c r="G40" s="21"/>
      <c r="H40" s="33" t="s">
        <v>86</v>
      </c>
      <c r="I40" s="33"/>
      <c r="J40" s="24">
        <v>6769</v>
      </c>
      <c r="K40" s="24">
        <f>ROUND(J40/100*(100-Содержание!$N$10),2)</f>
        <v>6769</v>
      </c>
      <c r="L40" s="15"/>
    </row>
    <row r="41" spans="2:12" ht="11.25" customHeight="1" x14ac:dyDescent="0.15">
      <c r="B41" s="21" t="s">
        <v>139</v>
      </c>
      <c r="C41" s="21"/>
      <c r="D41" s="21"/>
      <c r="E41" s="21"/>
      <c r="F41" s="21"/>
      <c r="G41" s="21"/>
      <c r="H41" s="33" t="s">
        <v>86</v>
      </c>
      <c r="I41" s="33"/>
      <c r="J41" s="24">
        <v>7037</v>
      </c>
      <c r="K41" s="24">
        <f>ROUND(J41/100*(100-Содержание!$N$10),2)</f>
        <v>7037</v>
      </c>
      <c r="L41" s="15"/>
    </row>
    <row r="42" spans="2:12" ht="11.25" customHeight="1" x14ac:dyDescent="0.15">
      <c r="B42" s="21" t="s">
        <v>140</v>
      </c>
      <c r="C42" s="21"/>
      <c r="D42" s="21"/>
      <c r="E42" s="21"/>
      <c r="F42" s="21"/>
      <c r="G42" s="21"/>
      <c r="H42" s="33" t="s">
        <v>86</v>
      </c>
      <c r="I42" s="33"/>
      <c r="J42" s="24">
        <v>-4964</v>
      </c>
      <c r="K42" s="24">
        <f>ROUND(J42/100*(100-Содержание!$N$10),2)</f>
        <v>-4964</v>
      </c>
      <c r="L42" s="15"/>
    </row>
    <row r="43" spans="2:12" ht="12.75" x14ac:dyDescent="0.15">
      <c r="B43" s="31" t="s">
        <v>141</v>
      </c>
      <c r="C43" s="31"/>
      <c r="D43" s="31"/>
      <c r="E43" s="31"/>
      <c r="F43" s="31"/>
      <c r="G43" s="31"/>
      <c r="H43" s="31"/>
      <c r="I43" s="31"/>
      <c r="J43" s="31"/>
      <c r="K43" s="31"/>
    </row>
    <row r="44" spans="2:12" ht="11.25" customHeight="1" x14ac:dyDescent="0.15">
      <c r="B44" s="21" t="s">
        <v>137</v>
      </c>
      <c r="C44" s="21"/>
      <c r="D44" s="21"/>
      <c r="E44" s="21"/>
      <c r="F44" s="21"/>
      <c r="G44" s="21"/>
      <c r="H44" s="33" t="s">
        <v>86</v>
      </c>
      <c r="I44" s="33"/>
      <c r="J44" s="24">
        <v>5583</v>
      </c>
      <c r="K44" s="24">
        <f>ROUND(J44/100*(100-Содержание!$N$10),2)</f>
        <v>5583</v>
      </c>
      <c r="L44" s="15"/>
    </row>
    <row r="45" spans="2:12" ht="11.25" customHeight="1" x14ac:dyDescent="0.15">
      <c r="B45" s="21" t="s">
        <v>138</v>
      </c>
      <c r="C45" s="21"/>
      <c r="D45" s="21"/>
      <c r="E45" s="21"/>
      <c r="F45" s="21"/>
      <c r="G45" s="21"/>
      <c r="H45" s="33" t="s">
        <v>86</v>
      </c>
      <c r="I45" s="33"/>
      <c r="J45" s="24">
        <v>6769</v>
      </c>
      <c r="K45" s="24">
        <f>ROUND(J45/100*(100-Содержание!$N$10),2)</f>
        <v>6769</v>
      </c>
      <c r="L45" s="15"/>
    </row>
    <row r="46" spans="2:12" ht="11.25" customHeight="1" x14ac:dyDescent="0.15">
      <c r="B46" s="21" t="s">
        <v>139</v>
      </c>
      <c r="C46" s="21"/>
      <c r="D46" s="21"/>
      <c r="E46" s="21"/>
      <c r="F46" s="21"/>
      <c r="G46" s="21"/>
      <c r="H46" s="33">
        <v>100</v>
      </c>
      <c r="I46" s="33"/>
      <c r="J46" s="24">
        <v>7036</v>
      </c>
      <c r="K46" s="24">
        <f>ROUND(J46/100*(100-Содержание!$N$10),2)</f>
        <v>7036</v>
      </c>
      <c r="L46" s="15"/>
    </row>
    <row r="47" spans="2:12" x14ac:dyDescent="0.15">
      <c r="B47" s="21"/>
      <c r="C47" s="21"/>
      <c r="D47" s="21"/>
      <c r="E47" s="21"/>
      <c r="F47" s="21"/>
      <c r="G47" s="21"/>
      <c r="H47" s="33">
        <v>125</v>
      </c>
      <c r="I47" s="33"/>
      <c r="J47" s="24">
        <v>7036</v>
      </c>
      <c r="K47" s="24">
        <f>ROUND(J47/100*(100-Содержание!$N$10),2)</f>
        <v>7036</v>
      </c>
    </row>
    <row r="48" spans="2:12" x14ac:dyDescent="0.15">
      <c r="B48" s="21"/>
      <c r="C48" s="21"/>
      <c r="D48" s="21"/>
      <c r="E48" s="21"/>
      <c r="F48" s="21"/>
      <c r="G48" s="21"/>
      <c r="H48" s="33">
        <v>190</v>
      </c>
      <c r="I48" s="33"/>
      <c r="J48" s="24">
        <v>7037</v>
      </c>
      <c r="K48" s="24">
        <f>ROUND(J48/100*(100-Содержание!$N$10),2)</f>
        <v>7037</v>
      </c>
    </row>
    <row r="49" spans="2:12" ht="11.25" customHeight="1" x14ac:dyDescent="0.15">
      <c r="B49" s="21" t="s">
        <v>140</v>
      </c>
      <c r="C49" s="21"/>
      <c r="D49" s="21"/>
      <c r="E49" s="21"/>
      <c r="F49" s="21"/>
      <c r="G49" s="21"/>
      <c r="H49" s="33" t="s">
        <v>86</v>
      </c>
      <c r="I49" s="33"/>
      <c r="J49" s="24">
        <v>-4964</v>
      </c>
      <c r="K49" s="24">
        <f>ROUND(J49/100*(100-Содержание!$N$10),2)</f>
        <v>-4964</v>
      </c>
      <c r="L49" s="15"/>
    </row>
    <row r="50" spans="2:12" ht="11.25" customHeight="1" x14ac:dyDescent="0.15">
      <c r="B50" s="21" t="s">
        <v>136</v>
      </c>
      <c r="C50" s="21"/>
      <c r="D50" s="21"/>
      <c r="E50" s="21"/>
      <c r="F50" s="21"/>
      <c r="G50" s="21"/>
      <c r="H50" s="33" t="s">
        <v>86</v>
      </c>
      <c r="I50" s="33"/>
      <c r="J50" s="24">
        <v>-6016</v>
      </c>
      <c r="K50" s="24">
        <f>ROUND(J50/100*(100-Содержание!$N$10),2)</f>
        <v>-6016</v>
      </c>
      <c r="L50" s="15"/>
    </row>
    <row r="51" spans="2:12" ht="12.75" x14ac:dyDescent="0.15">
      <c r="B51" s="31" t="s">
        <v>142</v>
      </c>
      <c r="C51" s="31"/>
      <c r="D51" s="31"/>
      <c r="E51" s="31"/>
      <c r="F51" s="31"/>
      <c r="G51" s="31"/>
      <c r="H51" s="31"/>
      <c r="I51" s="31"/>
      <c r="J51" s="31"/>
      <c r="K51" s="31"/>
    </row>
    <row r="52" spans="2:12" ht="11.25" customHeight="1" x14ac:dyDescent="0.15">
      <c r="B52" s="21" t="s">
        <v>142</v>
      </c>
      <c r="C52" s="21"/>
      <c r="D52" s="21"/>
      <c r="E52" s="21"/>
      <c r="F52" s="21"/>
      <c r="G52" s="21"/>
      <c r="H52" s="33">
        <v>100</v>
      </c>
      <c r="I52" s="33"/>
      <c r="J52" s="24">
        <v>2800</v>
      </c>
      <c r="K52" s="24">
        <f>ROUND(J52/100*(100-Содержание!$N$10),2)</f>
        <v>2800</v>
      </c>
      <c r="L52" s="15"/>
    </row>
    <row r="53" spans="2:12" x14ac:dyDescent="0.15">
      <c r="B53" s="21"/>
      <c r="C53" s="21"/>
      <c r="D53" s="21"/>
      <c r="E53" s="21"/>
      <c r="F53" s="21"/>
      <c r="G53" s="21"/>
      <c r="H53" s="33">
        <v>125</v>
      </c>
      <c r="I53" s="33"/>
      <c r="J53" s="24">
        <v>4100</v>
      </c>
      <c r="K53" s="24">
        <f>ROUND(J53/100*(100-Содержание!$N$10),2)</f>
        <v>4100</v>
      </c>
    </row>
    <row r="54" spans="2:12" x14ac:dyDescent="0.15">
      <c r="B54" s="21"/>
      <c r="C54" s="21"/>
      <c r="D54" s="21"/>
      <c r="E54" s="21"/>
      <c r="F54" s="21"/>
      <c r="G54" s="21"/>
      <c r="H54" s="33">
        <v>190</v>
      </c>
      <c r="I54" s="33"/>
      <c r="J54" s="24">
        <v>8200</v>
      </c>
      <c r="K54" s="24">
        <f>ROUND(J54/100*(100-Содержание!$N$10),2)</f>
        <v>8200</v>
      </c>
    </row>
    <row r="55" spans="2:12" ht="12.75" x14ac:dyDescent="0.15">
      <c r="B55" s="31" t="s">
        <v>143</v>
      </c>
      <c r="C55" s="31"/>
      <c r="D55" s="31"/>
      <c r="E55" s="31"/>
      <c r="F55" s="31"/>
      <c r="G55" s="31"/>
      <c r="H55" s="31"/>
      <c r="I55" s="31"/>
      <c r="J55" s="31"/>
      <c r="K55" s="31"/>
    </row>
    <row r="56" spans="2:12" ht="11.25" customHeight="1" x14ac:dyDescent="0.15">
      <c r="B56" s="21" t="s">
        <v>143</v>
      </c>
      <c r="C56" s="21"/>
      <c r="D56" s="21"/>
      <c r="E56" s="21"/>
      <c r="F56" s="21"/>
      <c r="G56" s="21"/>
      <c r="H56" s="33">
        <v>100</v>
      </c>
      <c r="I56" s="33"/>
      <c r="J56" s="24">
        <v>5081</v>
      </c>
      <c r="K56" s="24">
        <f>ROUND(J56/100*(100-Содержание!$N$10),2)</f>
        <v>5081</v>
      </c>
      <c r="L56" s="15"/>
    </row>
    <row r="57" spans="2:12" x14ac:dyDescent="0.15">
      <c r="B57" s="21"/>
      <c r="C57" s="21"/>
      <c r="D57" s="21"/>
      <c r="E57" s="21"/>
      <c r="F57" s="21"/>
      <c r="G57" s="21"/>
      <c r="H57" s="33">
        <v>125</v>
      </c>
      <c r="I57" s="33"/>
      <c r="J57" s="24">
        <v>4439</v>
      </c>
      <c r="K57" s="24">
        <f>ROUND(J57/100*(100-Содержание!$N$10),2)</f>
        <v>4439</v>
      </c>
    </row>
    <row r="58" spans="2:12" x14ac:dyDescent="0.15">
      <c r="B58" s="21"/>
      <c r="C58" s="21"/>
      <c r="D58" s="21"/>
      <c r="E58" s="21"/>
      <c r="F58" s="21"/>
      <c r="G58" s="21"/>
      <c r="H58" s="33">
        <v>190</v>
      </c>
      <c r="I58" s="33"/>
      <c r="J58" s="24">
        <v>7250</v>
      </c>
      <c r="K58" s="24">
        <f>ROUND(J58/100*(100-Содержание!$N$10),2)</f>
        <v>7250</v>
      </c>
    </row>
    <row r="59" spans="2:12" ht="12.75" x14ac:dyDescent="0.15">
      <c r="B59" s="31" t="s">
        <v>144</v>
      </c>
      <c r="C59" s="31"/>
      <c r="D59" s="31"/>
      <c r="E59" s="31"/>
      <c r="F59" s="31"/>
      <c r="G59" s="31"/>
      <c r="H59" s="31"/>
      <c r="I59" s="31"/>
      <c r="J59" s="31"/>
      <c r="K59" s="31"/>
    </row>
    <row r="60" spans="2:12" ht="11.25" customHeight="1" x14ac:dyDescent="0.15">
      <c r="B60" s="21" t="s">
        <v>145</v>
      </c>
      <c r="C60" s="21"/>
      <c r="D60" s="21"/>
      <c r="E60" s="21"/>
      <c r="F60" s="21"/>
      <c r="G60" s="21"/>
      <c r="H60" s="33">
        <v>100</v>
      </c>
      <c r="I60" s="33"/>
      <c r="J60" s="24">
        <v>7926</v>
      </c>
      <c r="K60" s="24">
        <f>ROUND(J60/100*(100-Содержание!$N$10),2)</f>
        <v>7926</v>
      </c>
      <c r="L60" s="15"/>
    </row>
    <row r="61" spans="2:12" x14ac:dyDescent="0.15">
      <c r="B61" s="21"/>
      <c r="C61" s="21"/>
      <c r="D61" s="21"/>
      <c r="E61" s="21"/>
      <c r="F61" s="21"/>
      <c r="G61" s="21"/>
      <c r="H61" s="33">
        <v>125</v>
      </c>
      <c r="I61" s="33"/>
      <c r="J61" s="24">
        <v>8179</v>
      </c>
      <c r="K61" s="24">
        <f>ROUND(J61/100*(100-Содержание!$N$10),2)</f>
        <v>8179</v>
      </c>
    </row>
    <row r="62" spans="2:12" x14ac:dyDescent="0.15">
      <c r="B62" s="21"/>
      <c r="C62" s="21"/>
      <c r="D62" s="21"/>
      <c r="E62" s="21"/>
      <c r="F62" s="21"/>
      <c r="G62" s="21"/>
      <c r="H62" s="33">
        <v>190</v>
      </c>
      <c r="I62" s="33"/>
      <c r="J62" s="24">
        <v>9658</v>
      </c>
      <c r="K62" s="24">
        <f>ROUND(J62/100*(100-Содержание!$N$10),2)</f>
        <v>9658</v>
      </c>
    </row>
    <row r="63" spans="2:12" ht="12.75" x14ac:dyDescent="0.15">
      <c r="B63" s="31" t="s">
        <v>28</v>
      </c>
      <c r="C63" s="31"/>
      <c r="D63" s="31"/>
      <c r="E63" s="31"/>
      <c r="F63" s="31"/>
      <c r="G63" s="31"/>
      <c r="H63" s="31"/>
      <c r="I63" s="31"/>
      <c r="J63" s="31"/>
      <c r="K63" s="31"/>
    </row>
    <row r="64" spans="2:12" ht="11.25" customHeight="1" x14ac:dyDescent="0.15">
      <c r="B64" s="21" t="s">
        <v>146</v>
      </c>
      <c r="C64" s="21"/>
      <c r="D64" s="21"/>
      <c r="E64" s="21"/>
      <c r="F64" s="21"/>
      <c r="G64" s="21"/>
      <c r="H64" s="33">
        <v>100</v>
      </c>
      <c r="I64" s="33"/>
      <c r="J64" s="24">
        <v>6937</v>
      </c>
      <c r="K64" s="24">
        <f>ROUND(J64/100*(100-Содержание!$N$10),2)</f>
        <v>6937</v>
      </c>
      <c r="L64" s="15"/>
    </row>
    <row r="65" spans="2:15" x14ac:dyDescent="0.15">
      <c r="B65" s="21"/>
      <c r="C65" s="21"/>
      <c r="D65" s="21"/>
      <c r="E65" s="21"/>
      <c r="F65" s="21"/>
      <c r="G65" s="21"/>
      <c r="H65" s="33">
        <v>125</v>
      </c>
      <c r="I65" s="33"/>
      <c r="J65" s="24">
        <v>9766</v>
      </c>
      <c r="K65" s="24">
        <f>ROUND(J65/100*(100-Содержание!$N$10),2)</f>
        <v>9766</v>
      </c>
    </row>
    <row r="66" spans="2:15" x14ac:dyDescent="0.15">
      <c r="B66" s="21"/>
      <c r="C66" s="21"/>
      <c r="D66" s="21"/>
      <c r="E66" s="21"/>
      <c r="F66" s="21"/>
      <c r="G66" s="21"/>
      <c r="H66" s="33">
        <v>190</v>
      </c>
      <c r="I66" s="33"/>
      <c r="J66" s="24">
        <v>14648</v>
      </c>
      <c r="K66" s="24">
        <f>ROUND(J66/100*(100-Содержание!$N$10),2)</f>
        <v>14648</v>
      </c>
    </row>
    <row r="67" spans="2:15" ht="11.25" customHeight="1" x14ac:dyDescent="0.15">
      <c r="B67" s="21" t="s">
        <v>29</v>
      </c>
      <c r="C67" s="21"/>
      <c r="D67" s="21"/>
      <c r="E67" s="21"/>
      <c r="F67" s="21"/>
      <c r="G67" s="21"/>
      <c r="H67" s="33">
        <v>100</v>
      </c>
      <c r="I67" s="33"/>
      <c r="J67" s="24">
        <v>10566</v>
      </c>
      <c r="K67" s="24">
        <f>ROUND(J67/100*(100-Содержание!$N$10),2)</f>
        <v>10566</v>
      </c>
      <c r="L67" s="15"/>
    </row>
    <row r="68" spans="2:15" x14ac:dyDescent="0.15">
      <c r="B68" s="21"/>
      <c r="C68" s="21"/>
      <c r="D68" s="21"/>
      <c r="E68" s="21"/>
      <c r="F68" s="21"/>
      <c r="G68" s="21"/>
      <c r="H68" s="33">
        <v>125</v>
      </c>
      <c r="I68" s="33"/>
      <c r="J68" s="24">
        <v>12131</v>
      </c>
      <c r="K68" s="24">
        <f>ROUND(J68/100*(100-Содержание!$N$10),2)</f>
        <v>12131</v>
      </c>
    </row>
    <row r="69" spans="2:15" x14ac:dyDescent="0.15">
      <c r="B69" s="21"/>
      <c r="C69" s="21"/>
      <c r="D69" s="21"/>
      <c r="E69" s="21"/>
      <c r="F69" s="21"/>
      <c r="G69" s="21"/>
      <c r="H69" s="33">
        <v>190</v>
      </c>
      <c r="I69" s="33"/>
      <c r="J69" s="24">
        <v>15111</v>
      </c>
      <c r="K69" s="24">
        <f>ROUND(J69/100*(100-Содержание!$N$10),2)</f>
        <v>15111</v>
      </c>
    </row>
    <row r="70" spans="2:15" x14ac:dyDescent="0.15">
      <c r="B70" s="35" t="s">
        <v>147</v>
      </c>
      <c r="C70" s="35"/>
      <c r="D70" s="35"/>
      <c r="E70" s="35"/>
      <c r="F70" s="35"/>
      <c r="G70" s="35"/>
      <c r="H70" s="35"/>
      <c r="I70" s="35"/>
      <c r="J70" s="35"/>
      <c r="K70" s="35"/>
    </row>
    <row r="71" spans="2:15" ht="11.25" customHeight="1" x14ac:dyDescent="0.15">
      <c r="B71" s="23" t="s">
        <v>148</v>
      </c>
      <c r="C71" s="36" t="s">
        <v>149</v>
      </c>
      <c r="D71" s="36"/>
      <c r="E71" s="36"/>
      <c r="F71" s="36"/>
      <c r="G71" s="36"/>
      <c r="H71" s="33"/>
      <c r="I71" s="33"/>
      <c r="J71" s="24">
        <v>66411</v>
      </c>
      <c r="K71" s="24">
        <f>ROUND(J71/100*(100-Содержание!$N$10),2)</f>
        <v>66411</v>
      </c>
      <c r="O71" s="15"/>
    </row>
    <row r="72" spans="2:15" ht="11.25" customHeight="1" x14ac:dyDescent="0.15">
      <c r="B72" s="23" t="s">
        <v>150</v>
      </c>
      <c r="C72" s="36" t="s">
        <v>151</v>
      </c>
      <c r="D72" s="36"/>
      <c r="E72" s="36"/>
      <c r="F72" s="36"/>
      <c r="G72" s="36"/>
      <c r="H72" s="33"/>
      <c r="I72" s="33"/>
      <c r="J72" s="24">
        <v>23789</v>
      </c>
      <c r="K72" s="24">
        <f>ROUND(J72/100*(100-Содержание!$N$10),2)</f>
        <v>23789</v>
      </c>
      <c r="O72" s="15"/>
    </row>
    <row r="73" spans="2:15" ht="11.25" customHeight="1" x14ac:dyDescent="0.15">
      <c r="B73" s="23" t="s">
        <v>152</v>
      </c>
      <c r="C73" s="36" t="s">
        <v>153</v>
      </c>
      <c r="D73" s="36"/>
      <c r="E73" s="36"/>
      <c r="F73" s="36"/>
      <c r="G73" s="36"/>
      <c r="H73" s="33"/>
      <c r="I73" s="33"/>
      <c r="J73" s="24">
        <v>1965</v>
      </c>
      <c r="K73" s="24">
        <f>ROUND(J73/100*(100-Содержание!$N$10),2)</f>
        <v>1965</v>
      </c>
      <c r="O73" s="15"/>
    </row>
    <row r="74" spans="2:15" ht="11.25" customHeight="1" x14ac:dyDescent="0.15">
      <c r="B74" s="23" t="s">
        <v>154</v>
      </c>
      <c r="C74" s="36" t="s">
        <v>155</v>
      </c>
      <c r="D74" s="36"/>
      <c r="E74" s="36"/>
      <c r="F74" s="36"/>
      <c r="G74" s="36"/>
      <c r="H74" s="33"/>
      <c r="I74" s="33"/>
      <c r="J74" s="24">
        <v>956</v>
      </c>
      <c r="K74" s="24">
        <f>ROUND(J74/100*(100-Содержание!$N$10),2)</f>
        <v>956</v>
      </c>
      <c r="O74" s="15"/>
    </row>
    <row r="75" spans="2:15" ht="11.25" customHeight="1" x14ac:dyDescent="0.15">
      <c r="B75" s="23" t="s">
        <v>156</v>
      </c>
      <c r="C75" s="36" t="s">
        <v>157</v>
      </c>
      <c r="D75" s="36"/>
      <c r="E75" s="36"/>
      <c r="F75" s="36"/>
      <c r="G75" s="36"/>
      <c r="H75" s="33"/>
      <c r="I75" s="33"/>
      <c r="J75" s="24">
        <v>3498</v>
      </c>
      <c r="K75" s="24">
        <f>ROUND(J75/100*(100-Содержание!$N$10),2)</f>
        <v>3498</v>
      </c>
      <c r="O75" s="15"/>
    </row>
    <row r="76" spans="2:15" ht="11.25" customHeight="1" x14ac:dyDescent="0.15">
      <c r="B76" s="23" t="s">
        <v>158</v>
      </c>
      <c r="C76" s="36" t="s">
        <v>159</v>
      </c>
      <c r="D76" s="36"/>
      <c r="E76" s="36"/>
      <c r="F76" s="36"/>
      <c r="G76" s="36"/>
      <c r="H76" s="33"/>
      <c r="I76" s="33"/>
      <c r="J76" s="24">
        <v>6840</v>
      </c>
      <c r="K76" s="24">
        <f>ROUND(J76/100*(100-Содержание!$N$10),2)</f>
        <v>6840</v>
      </c>
      <c r="O76" s="15"/>
    </row>
    <row r="77" spans="2:15" ht="11.25" customHeight="1" x14ac:dyDescent="0.15">
      <c r="B77" s="23" t="s">
        <v>160</v>
      </c>
      <c r="C77" s="36" t="s">
        <v>161</v>
      </c>
      <c r="D77" s="36"/>
      <c r="E77" s="36"/>
      <c r="F77" s="36"/>
      <c r="G77" s="36"/>
      <c r="H77" s="33"/>
      <c r="I77" s="33"/>
      <c r="J77" s="24">
        <v>61681</v>
      </c>
      <c r="K77" s="24">
        <f>ROUND(J77/100*(100-Содержание!$N$10),2)</f>
        <v>61681</v>
      </c>
      <c r="O77" s="15"/>
    </row>
    <row r="78" spans="2:15" ht="11.25" customHeight="1" x14ac:dyDescent="0.15">
      <c r="B78" s="23" t="s">
        <v>162</v>
      </c>
      <c r="C78" s="36" t="s">
        <v>163</v>
      </c>
      <c r="D78" s="36"/>
      <c r="E78" s="36"/>
      <c r="F78" s="36"/>
      <c r="G78" s="36"/>
      <c r="H78" s="33"/>
      <c r="I78" s="33"/>
      <c r="J78" s="24">
        <v>32097</v>
      </c>
      <c r="K78" s="24">
        <f>ROUND(J78/100*(100-Содержание!$N$10),2)</f>
        <v>32097</v>
      </c>
      <c r="O78" s="15"/>
    </row>
    <row r="79" spans="2:15" ht="11.25" customHeight="1" x14ac:dyDescent="0.15">
      <c r="B79" s="23" t="s">
        <v>164</v>
      </c>
      <c r="C79" s="36" t="s">
        <v>165</v>
      </c>
      <c r="D79" s="36"/>
      <c r="E79" s="36"/>
      <c r="F79" s="36"/>
      <c r="G79" s="36"/>
      <c r="H79" s="33"/>
      <c r="I79" s="33"/>
      <c r="J79" s="24">
        <v>3500</v>
      </c>
      <c r="K79" s="24">
        <f>ROUND(J79/100*(100-Содержание!$N$10),2)</f>
        <v>3500</v>
      </c>
      <c r="O79" s="15"/>
    </row>
    <row r="80" spans="2:15" ht="11.25" customHeight="1" x14ac:dyDescent="0.15">
      <c r="B80" s="23" t="s">
        <v>166</v>
      </c>
      <c r="C80" s="36" t="s">
        <v>167</v>
      </c>
      <c r="D80" s="36"/>
      <c r="E80" s="36"/>
      <c r="F80" s="36"/>
      <c r="G80" s="36"/>
      <c r="H80" s="33"/>
      <c r="I80" s="33"/>
      <c r="J80" s="24">
        <v>963</v>
      </c>
      <c r="K80" s="24">
        <f>ROUND(J80/100*(100-Содержание!$N$10),2)</f>
        <v>963</v>
      </c>
      <c r="O80" s="15"/>
    </row>
    <row r="81" spans="2:15" ht="11.25" customHeight="1" x14ac:dyDescent="0.15">
      <c r="B81" s="23" t="s">
        <v>168</v>
      </c>
      <c r="C81" s="36" t="s">
        <v>169</v>
      </c>
      <c r="D81" s="36"/>
      <c r="E81" s="36"/>
      <c r="F81" s="36"/>
      <c r="G81" s="36"/>
      <c r="H81" s="33"/>
      <c r="I81" s="33"/>
      <c r="J81" s="24">
        <v>6695</v>
      </c>
      <c r="K81" s="24">
        <f>ROUND(J81/100*(100-Содержание!$N$10),2)</f>
        <v>6695</v>
      </c>
      <c r="O81" s="15"/>
    </row>
    <row r="82" spans="2:15" ht="11.25" customHeight="1" x14ac:dyDescent="0.15">
      <c r="B82" s="23" t="s">
        <v>170</v>
      </c>
      <c r="C82" s="36" t="s">
        <v>171</v>
      </c>
      <c r="D82" s="36"/>
      <c r="E82" s="36"/>
      <c r="F82" s="36"/>
      <c r="G82" s="36"/>
      <c r="H82" s="33"/>
      <c r="I82" s="33"/>
      <c r="J82" s="24">
        <v>6789</v>
      </c>
      <c r="K82" s="24">
        <f>ROUND(J82/100*(100-Содержание!$N$10),2)</f>
        <v>6789</v>
      </c>
      <c r="O82" s="15"/>
    </row>
    <row r="83" spans="2:15" ht="11.25" customHeight="1" x14ac:dyDescent="0.15">
      <c r="B83" s="23" t="s">
        <v>172</v>
      </c>
      <c r="C83" s="36" t="s">
        <v>173</v>
      </c>
      <c r="D83" s="36"/>
      <c r="E83" s="36"/>
      <c r="F83" s="36"/>
      <c r="G83" s="36"/>
      <c r="H83" s="33"/>
      <c r="I83" s="33"/>
      <c r="J83" s="24">
        <v>91932</v>
      </c>
      <c r="K83" s="24">
        <f>ROUND(J83/100*(100-Содержание!$N$10),2)</f>
        <v>91932</v>
      </c>
      <c r="O83" s="15"/>
    </row>
    <row r="84" spans="2:15" ht="11.25" customHeight="1" x14ac:dyDescent="0.15">
      <c r="B84" s="23" t="s">
        <v>174</v>
      </c>
      <c r="C84" s="36" t="s">
        <v>175</v>
      </c>
      <c r="D84" s="36"/>
      <c r="E84" s="36"/>
      <c r="F84" s="36"/>
      <c r="G84" s="36"/>
      <c r="H84" s="33"/>
      <c r="I84" s="33"/>
      <c r="J84" s="24">
        <v>43380</v>
      </c>
      <c r="K84" s="24">
        <f>ROUND(J84/100*(100-Содержание!$N$10),2)</f>
        <v>43380</v>
      </c>
      <c r="O84" s="15"/>
    </row>
    <row r="85" spans="2:15" ht="11.25" customHeight="1" x14ac:dyDescent="0.15">
      <c r="B85" s="23" t="s">
        <v>176</v>
      </c>
      <c r="C85" s="36" t="s">
        <v>177</v>
      </c>
      <c r="D85" s="36"/>
      <c r="E85" s="36"/>
      <c r="F85" s="36"/>
      <c r="G85" s="36"/>
      <c r="H85" s="33"/>
      <c r="I85" s="33"/>
      <c r="J85" s="24">
        <v>3581</v>
      </c>
      <c r="K85" s="24">
        <f>ROUND(J85/100*(100-Содержание!$N$10),2)</f>
        <v>3581</v>
      </c>
      <c r="O85" s="15"/>
    </row>
    <row r="86" spans="2:15" ht="11.25" customHeight="1" x14ac:dyDescent="0.15">
      <c r="B86" s="23" t="s">
        <v>178</v>
      </c>
      <c r="C86" s="36" t="s">
        <v>179</v>
      </c>
      <c r="D86" s="36"/>
      <c r="E86" s="36"/>
      <c r="F86" s="36"/>
      <c r="G86" s="36"/>
      <c r="H86" s="33"/>
      <c r="I86" s="33"/>
      <c r="J86" s="24">
        <v>948</v>
      </c>
      <c r="K86" s="24">
        <f>ROUND(J86/100*(100-Содержание!$N$10),2)</f>
        <v>948</v>
      </c>
      <c r="O86" s="15"/>
    </row>
    <row r="87" spans="2:15" ht="11.25" customHeight="1" x14ac:dyDescent="0.15">
      <c r="B87" s="23" t="s">
        <v>180</v>
      </c>
      <c r="C87" s="36" t="s">
        <v>181</v>
      </c>
      <c r="D87" s="36"/>
      <c r="E87" s="36"/>
      <c r="F87" s="36"/>
      <c r="G87" s="36"/>
      <c r="H87" s="33"/>
      <c r="I87" s="33"/>
      <c r="J87" s="24">
        <v>9600</v>
      </c>
      <c r="K87" s="24">
        <f>ROUND(J87/100*(100-Содержание!$N$10),2)</f>
        <v>9600</v>
      </c>
      <c r="O87" s="15"/>
    </row>
    <row r="88" spans="2:15" ht="11.25" customHeight="1" x14ac:dyDescent="0.15">
      <c r="B88" s="23" t="s">
        <v>182</v>
      </c>
      <c r="C88" s="36" t="s">
        <v>183</v>
      </c>
      <c r="D88" s="36"/>
      <c r="E88" s="36"/>
      <c r="F88" s="36"/>
      <c r="G88" s="36"/>
      <c r="H88" s="33"/>
      <c r="I88" s="33"/>
      <c r="J88" s="24">
        <v>9750</v>
      </c>
      <c r="K88" s="24">
        <f>ROUND(J88/100*(100-Содержание!$N$10),2)</f>
        <v>9750</v>
      </c>
      <c r="O88" s="15"/>
    </row>
  </sheetData>
  <mergeCells count="125">
    <mergeCell ref="C86:G86"/>
    <mergeCell ref="H86:I86"/>
    <mergeCell ref="C87:G87"/>
    <mergeCell ref="H87:I87"/>
    <mergeCell ref="C88:G88"/>
    <mergeCell ref="H88:I88"/>
    <mergeCell ref="C83:G83"/>
    <mergeCell ref="H83:I83"/>
    <mergeCell ref="C84:G84"/>
    <mergeCell ref="H84:I84"/>
    <mergeCell ref="C85:G85"/>
    <mergeCell ref="H85:I85"/>
    <mergeCell ref="C80:G80"/>
    <mergeCell ref="H80:I80"/>
    <mergeCell ref="C81:G81"/>
    <mergeCell ref="H81:I81"/>
    <mergeCell ref="C82:G82"/>
    <mergeCell ref="H82:I82"/>
    <mergeCell ref="C77:G77"/>
    <mergeCell ref="H77:I77"/>
    <mergeCell ref="C78:G78"/>
    <mergeCell ref="H78:I78"/>
    <mergeCell ref="C79:G79"/>
    <mergeCell ref="H79:I79"/>
    <mergeCell ref="C74:G74"/>
    <mergeCell ref="H74:I74"/>
    <mergeCell ref="C75:G75"/>
    <mergeCell ref="H75:I75"/>
    <mergeCell ref="C76:G76"/>
    <mergeCell ref="H76:I76"/>
    <mergeCell ref="B70:K70"/>
    <mergeCell ref="C71:G71"/>
    <mergeCell ref="H71:I71"/>
    <mergeCell ref="C72:G72"/>
    <mergeCell ref="H72:I72"/>
    <mergeCell ref="C73:G73"/>
    <mergeCell ref="H73:I73"/>
    <mergeCell ref="H67:I67"/>
    <mergeCell ref="H68:I68"/>
    <mergeCell ref="H69:I69"/>
    <mergeCell ref="B67:G69"/>
    <mergeCell ref="B63:K63"/>
    <mergeCell ref="H64:I64"/>
    <mergeCell ref="H65:I65"/>
    <mergeCell ref="H66:I66"/>
    <mergeCell ref="B64:G66"/>
    <mergeCell ref="B59:K59"/>
    <mergeCell ref="H60:I60"/>
    <mergeCell ref="H61:I61"/>
    <mergeCell ref="H62:I62"/>
    <mergeCell ref="B60:G62"/>
    <mergeCell ref="B55:K55"/>
    <mergeCell ref="H56:I56"/>
    <mergeCell ref="H57:I57"/>
    <mergeCell ref="H58:I58"/>
    <mergeCell ref="B56:G58"/>
    <mergeCell ref="B51:K51"/>
    <mergeCell ref="H52:I52"/>
    <mergeCell ref="H53:I53"/>
    <mergeCell ref="H54:I54"/>
    <mergeCell ref="B52:G54"/>
    <mergeCell ref="H48:I48"/>
    <mergeCell ref="B46:G48"/>
    <mergeCell ref="H49:I49"/>
    <mergeCell ref="B49:G49"/>
    <mergeCell ref="H50:I50"/>
    <mergeCell ref="B50:G50"/>
    <mergeCell ref="H45:I45"/>
    <mergeCell ref="B45:G45"/>
    <mergeCell ref="H46:I46"/>
    <mergeCell ref="H47:I47"/>
    <mergeCell ref="H41:I41"/>
    <mergeCell ref="B41:G41"/>
    <mergeCell ref="H42:I42"/>
    <mergeCell ref="B42:G42"/>
    <mergeCell ref="B43:K43"/>
    <mergeCell ref="H44:I44"/>
    <mergeCell ref="B44:G44"/>
    <mergeCell ref="B37:K37"/>
    <mergeCell ref="H38:I38"/>
    <mergeCell ref="B38:G38"/>
    <mergeCell ref="H39:I39"/>
    <mergeCell ref="B39:G39"/>
    <mergeCell ref="H40:I40"/>
    <mergeCell ref="B40:G40"/>
    <mergeCell ref="H34:I34"/>
    <mergeCell ref="H35:I35"/>
    <mergeCell ref="H36:I36"/>
    <mergeCell ref="B34:G36"/>
    <mergeCell ref="H31:I31"/>
    <mergeCell ref="H32:I32"/>
    <mergeCell ref="B30:G32"/>
    <mergeCell ref="B33:K33"/>
    <mergeCell ref="H28:I28"/>
    <mergeCell ref="H29:I29"/>
    <mergeCell ref="B27:G29"/>
    <mergeCell ref="H30:I30"/>
    <mergeCell ref="B24:K24"/>
    <mergeCell ref="H25:I25"/>
    <mergeCell ref="B25:G25"/>
    <mergeCell ref="B26:K26"/>
    <mergeCell ref="H27:I27"/>
    <mergeCell ref="B20:K20"/>
    <mergeCell ref="H21:I21"/>
    <mergeCell ref="H22:I22"/>
    <mergeCell ref="H23:I23"/>
    <mergeCell ref="B21:G23"/>
    <mergeCell ref="B16:D16"/>
    <mergeCell ref="E16:F16"/>
    <mergeCell ref="B17:K17"/>
    <mergeCell ref="B18:K18"/>
    <mergeCell ref="B19:G19"/>
    <mergeCell ref="H19:I19"/>
    <mergeCell ref="B13:D13"/>
    <mergeCell ref="E13:F13"/>
    <mergeCell ref="B14:D14"/>
    <mergeCell ref="E14:F14"/>
    <mergeCell ref="B15:D15"/>
    <mergeCell ref="E15:F15"/>
    <mergeCell ref="B1:K2"/>
    <mergeCell ref="B8:H8"/>
    <mergeCell ref="I8:K8"/>
    <mergeCell ref="B10:H10"/>
    <mergeCell ref="I10:K10"/>
    <mergeCell ref="B12:K12"/>
  </mergeCells>
  <pageMargins left="0.27559055118110276" right="0.27559055118110276" top="0.78740157480315009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www.chilz.ru, тел./факс: (495) 234-98-75, 8 800 333-98-75</oddFooter>
  </headerFooter>
  <rowBreaks count="1" manualBreakCount="1">
    <brk id="16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2E6EF-E66B-411F-8148-1332977D9DBA}">
  <dimension ref="C8"/>
  <sheetViews>
    <sheetView showGridLines="0" showRowColHeaders="0" view="pageLayout" zoomScaleNormal="100" workbookViewId="0"/>
  </sheetViews>
  <sheetFormatPr defaultColWidth="9.140625" defaultRowHeight="15" x14ac:dyDescent="0.25"/>
  <cols>
    <col min="2" max="2" width="7.7109375" customWidth="1"/>
    <col min="3" max="3" width="15.140625" customWidth="1"/>
  </cols>
  <sheetData>
    <row r="8" spans="3:3" x14ac:dyDescent="0.25">
      <c r="C8" s="1" t="s">
        <v>4</v>
      </c>
    </row>
  </sheetData>
  <pageMargins left="0.27559055118110276" right="0.27559055118110276" top="0.78740157480315009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www.chilz.ru, тел./факс: (495) 234-98-75, 8 800 333-98-75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F8889-2AA3-4DCC-A235-9BAAA7AF849F}">
  <dimension ref="B1:M23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6384" width="9.140625" style="10"/>
  </cols>
  <sheetData>
    <row r="1" spans="2:13" x14ac:dyDescent="0.15">
      <c r="B1" s="11" t="s">
        <v>7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ht="12.75" x14ac:dyDescent="0.2"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2:13" ht="170.1" customHeight="1" x14ac:dyDescent="0.15"/>
    <row r="8" spans="2:13" x14ac:dyDescent="0.15">
      <c r="B8" s="13" t="s">
        <v>8</v>
      </c>
      <c r="C8" s="13"/>
      <c r="D8" s="13"/>
      <c r="E8" s="13"/>
      <c r="F8" s="13"/>
      <c r="G8" s="13"/>
      <c r="H8" s="13"/>
      <c r="I8" s="13" t="s">
        <v>9</v>
      </c>
      <c r="J8" s="13"/>
      <c r="K8" s="13"/>
    </row>
    <row r="10" spans="2:13" ht="90" customHeight="1" x14ac:dyDescent="0.15">
      <c r="B10" s="14" t="s">
        <v>10</v>
      </c>
      <c r="C10" s="14"/>
      <c r="D10" s="14"/>
      <c r="E10" s="14"/>
      <c r="F10" s="14"/>
      <c r="G10" s="14"/>
      <c r="H10" s="14"/>
      <c r="I10" s="14" t="s">
        <v>11</v>
      </c>
      <c r="J10" s="14"/>
      <c r="K10" s="14"/>
      <c r="L10" s="15"/>
      <c r="M10" s="15"/>
    </row>
    <row r="12" spans="2:13" x14ac:dyDescent="0.15">
      <c r="B12" s="16" t="s">
        <v>12</v>
      </c>
      <c r="C12" s="16"/>
      <c r="D12" s="16"/>
      <c r="E12" s="16"/>
      <c r="F12" s="16"/>
      <c r="G12" s="16"/>
      <c r="H12" s="16"/>
      <c r="I12" s="16"/>
      <c r="J12" s="16"/>
      <c r="K12" s="16"/>
    </row>
    <row r="13" spans="2:13" ht="33.75" customHeight="1" x14ac:dyDescent="0.15">
      <c r="B13" s="18" t="s">
        <v>13</v>
      </c>
      <c r="C13" s="19"/>
      <c r="D13" s="20"/>
      <c r="E13" s="18" t="s">
        <v>14</v>
      </c>
      <c r="F13" s="20"/>
      <c r="G13" s="17" t="s">
        <v>15</v>
      </c>
      <c r="H13" s="17" t="s">
        <v>16</v>
      </c>
      <c r="I13" s="17" t="s">
        <v>17</v>
      </c>
      <c r="J13" s="17" t="s">
        <v>18</v>
      </c>
      <c r="K13" s="17" t="str">
        <f>CONCATENATE("Цена с учетом скидки ",Содержание!$N$10,"%")</f>
        <v>Цена с учетом скидки 0%</v>
      </c>
    </row>
    <row r="14" spans="2:13" ht="22.5" customHeight="1" x14ac:dyDescent="0.15">
      <c r="B14" s="21" t="s">
        <v>19</v>
      </c>
      <c r="C14" s="21"/>
      <c r="D14" s="21"/>
      <c r="E14" s="22">
        <v>130</v>
      </c>
      <c r="F14" s="22"/>
      <c r="G14" s="23" t="s">
        <v>20</v>
      </c>
      <c r="H14" s="23">
        <v>0</v>
      </c>
      <c r="I14" s="23" t="s">
        <v>21</v>
      </c>
      <c r="J14" s="24">
        <v>119771</v>
      </c>
      <c r="K14" s="24">
        <f>ROUND(J14/100*(100-Содержание!$N$10),2)</f>
        <v>119771</v>
      </c>
    </row>
    <row r="15" spans="2:13" ht="22.5" customHeight="1" x14ac:dyDescent="0.15">
      <c r="B15" s="26" t="s">
        <v>22</v>
      </c>
      <c r="C15" s="26"/>
      <c r="D15" s="26"/>
      <c r="E15" s="27">
        <v>90</v>
      </c>
      <c r="F15" s="27"/>
      <c r="G15" s="28" t="s">
        <v>23</v>
      </c>
      <c r="H15" s="28">
        <v>0</v>
      </c>
      <c r="I15" s="28">
        <v>920</v>
      </c>
      <c r="J15" s="29">
        <v>111137</v>
      </c>
      <c r="K15" s="29">
        <f>ROUND(J15/100*(100-Содержание!$N$10),2)</f>
        <v>111137</v>
      </c>
    </row>
    <row r="16" spans="2:13" ht="22.5" customHeight="1" x14ac:dyDescent="0.3">
      <c r="B16" s="25" t="s">
        <v>24</v>
      </c>
      <c r="C16" s="25"/>
      <c r="D16" s="25"/>
      <c r="E16" s="25"/>
      <c r="F16" s="25"/>
      <c r="G16" s="25"/>
      <c r="H16" s="25"/>
      <c r="I16" s="25"/>
      <c r="J16" s="25"/>
      <c r="K16" s="25"/>
    </row>
    <row r="17" spans="2:12" ht="22.5" customHeight="1" x14ac:dyDescent="0.15">
      <c r="B17" s="30" t="s">
        <v>25</v>
      </c>
      <c r="C17" s="30"/>
      <c r="D17" s="30"/>
      <c r="E17" s="30"/>
      <c r="F17" s="30"/>
      <c r="G17" s="30"/>
      <c r="H17" s="30"/>
      <c r="I17" s="30"/>
      <c r="J17" s="30"/>
      <c r="K17" s="30"/>
    </row>
    <row r="18" spans="2:12" ht="33.75" customHeight="1" x14ac:dyDescent="0.15">
      <c r="B18" s="18" t="s">
        <v>26</v>
      </c>
      <c r="C18" s="19"/>
      <c r="D18" s="19"/>
      <c r="E18" s="19"/>
      <c r="F18" s="19"/>
      <c r="G18" s="20"/>
      <c r="H18" s="18" t="s">
        <v>27</v>
      </c>
      <c r="I18" s="20"/>
      <c r="J18" s="17" t="s">
        <v>18</v>
      </c>
      <c r="K18" s="17" t="str">
        <f>CONCATENATE("Цена с учетом скидки ",Содержание!$N$10,"%")</f>
        <v>Цена с учетом скидки 0%</v>
      </c>
    </row>
    <row r="19" spans="2:12" ht="12.75" x14ac:dyDescent="0.15">
      <c r="B19" s="31" t="s">
        <v>28</v>
      </c>
      <c r="C19" s="31"/>
      <c r="D19" s="31"/>
      <c r="E19" s="31"/>
      <c r="F19" s="31"/>
      <c r="G19" s="31"/>
      <c r="H19" s="31"/>
      <c r="I19" s="31"/>
      <c r="J19" s="31"/>
      <c r="K19" s="31"/>
    </row>
    <row r="20" spans="2:12" ht="11.25" customHeight="1" x14ac:dyDescent="0.15">
      <c r="B20" s="21" t="s">
        <v>29</v>
      </c>
      <c r="C20" s="21"/>
      <c r="D20" s="21"/>
      <c r="E20" s="21"/>
      <c r="F20" s="21"/>
      <c r="G20" s="21"/>
      <c r="H20" s="33">
        <v>130</v>
      </c>
      <c r="I20" s="33"/>
      <c r="J20" s="24">
        <v>5783</v>
      </c>
      <c r="K20" s="24">
        <f>ROUND(J20/100*(100-Содержание!$N$10),2)</f>
        <v>5783</v>
      </c>
      <c r="L20" s="15"/>
    </row>
    <row r="21" spans="2:12" x14ac:dyDescent="0.15">
      <c r="B21" s="21"/>
      <c r="C21" s="21"/>
      <c r="D21" s="21"/>
      <c r="E21" s="21"/>
      <c r="F21" s="21"/>
      <c r="G21" s="21"/>
      <c r="H21" s="33">
        <v>90</v>
      </c>
      <c r="I21" s="33"/>
      <c r="J21" s="24">
        <v>4603</v>
      </c>
      <c r="K21" s="24">
        <f>ROUND(J21/100*(100-Содержание!$N$10),2)</f>
        <v>4603</v>
      </c>
    </row>
    <row r="22" spans="2:12" ht="11.25" customHeight="1" x14ac:dyDescent="0.15">
      <c r="B22" s="21" t="s">
        <v>30</v>
      </c>
      <c r="C22" s="21"/>
      <c r="D22" s="21"/>
      <c r="E22" s="21"/>
      <c r="F22" s="21"/>
      <c r="G22" s="21"/>
      <c r="H22" s="33">
        <v>130</v>
      </c>
      <c r="I22" s="33"/>
      <c r="J22" s="24">
        <v>9735</v>
      </c>
      <c r="K22" s="24">
        <f>ROUND(J22/100*(100-Содержание!$N$10),2)</f>
        <v>9735</v>
      </c>
      <c r="L22" s="15"/>
    </row>
    <row r="23" spans="2:12" x14ac:dyDescent="0.15">
      <c r="B23" s="21"/>
      <c r="C23" s="21"/>
      <c r="D23" s="21"/>
      <c r="E23" s="21"/>
      <c r="F23" s="21"/>
      <c r="G23" s="21"/>
      <c r="H23" s="33">
        <v>90</v>
      </c>
      <c r="I23" s="33"/>
      <c r="J23" s="24">
        <v>7495</v>
      </c>
      <c r="K23" s="24">
        <f>ROUND(J23/100*(100-Содержание!$N$10),2)</f>
        <v>7495</v>
      </c>
    </row>
  </sheetData>
  <mergeCells count="23">
    <mergeCell ref="H21:I21"/>
    <mergeCell ref="B20:G21"/>
    <mergeCell ref="H22:I22"/>
    <mergeCell ref="H23:I23"/>
    <mergeCell ref="B22:G23"/>
    <mergeCell ref="B16:K16"/>
    <mergeCell ref="B17:K17"/>
    <mergeCell ref="B18:G18"/>
    <mergeCell ref="H18:I18"/>
    <mergeCell ref="B19:K19"/>
    <mergeCell ref="H20:I20"/>
    <mergeCell ref="B13:D13"/>
    <mergeCell ref="E13:F13"/>
    <mergeCell ref="B14:D14"/>
    <mergeCell ref="E14:F14"/>
    <mergeCell ref="B15:D15"/>
    <mergeCell ref="E15:F15"/>
    <mergeCell ref="B1:K2"/>
    <mergeCell ref="B8:H8"/>
    <mergeCell ref="I8:K8"/>
    <mergeCell ref="B10:H10"/>
    <mergeCell ref="I10:K10"/>
    <mergeCell ref="B12:K12"/>
  </mergeCells>
  <pageMargins left="0.27559055118110276" right="0.27559055118110276" top="0.78740157480315009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www.chilz.ru, тел./факс: (495) 234-98-75, 8 800 333-98-75</oddFooter>
  </headerFooter>
  <rowBreaks count="1" manualBreakCount="1">
    <brk id="15" max="16383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4C284-2D19-40D1-A3C7-3F4D1B1C589B}">
  <dimension ref="B1:M23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6384" width="9.140625" style="10"/>
  </cols>
  <sheetData>
    <row r="1" spans="2:13" x14ac:dyDescent="0.15">
      <c r="B1" s="11" t="s">
        <v>31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ht="12.75" x14ac:dyDescent="0.2"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2:13" ht="170.1" customHeight="1" x14ac:dyDescent="0.15"/>
    <row r="8" spans="2:13" x14ac:dyDescent="0.15">
      <c r="B8" s="13" t="s">
        <v>8</v>
      </c>
      <c r="C8" s="13"/>
      <c r="D8" s="13"/>
      <c r="E8" s="13"/>
      <c r="F8" s="13"/>
      <c r="G8" s="13"/>
      <c r="H8" s="13"/>
      <c r="I8" s="13" t="s">
        <v>9</v>
      </c>
      <c r="J8" s="13"/>
      <c r="K8" s="13"/>
    </row>
    <row r="10" spans="2:13" ht="90" customHeight="1" x14ac:dyDescent="0.15">
      <c r="B10" s="14" t="s">
        <v>10</v>
      </c>
      <c r="C10" s="14"/>
      <c r="D10" s="14"/>
      <c r="E10" s="14"/>
      <c r="F10" s="14"/>
      <c r="G10" s="14"/>
      <c r="H10" s="14"/>
      <c r="I10" s="14" t="s">
        <v>32</v>
      </c>
      <c r="J10" s="14"/>
      <c r="K10" s="14"/>
      <c r="L10" s="15"/>
      <c r="M10" s="15"/>
    </row>
    <row r="12" spans="2:13" x14ac:dyDescent="0.15">
      <c r="B12" s="16" t="s">
        <v>12</v>
      </c>
      <c r="C12" s="16"/>
      <c r="D12" s="16"/>
      <c r="E12" s="16"/>
      <c r="F12" s="16"/>
      <c r="G12" s="16"/>
      <c r="H12" s="16"/>
      <c r="I12" s="16"/>
      <c r="J12" s="16"/>
      <c r="K12" s="16"/>
    </row>
    <row r="13" spans="2:13" ht="33.75" customHeight="1" x14ac:dyDescent="0.15">
      <c r="B13" s="18" t="s">
        <v>13</v>
      </c>
      <c r="C13" s="19"/>
      <c r="D13" s="20"/>
      <c r="E13" s="18" t="s">
        <v>14</v>
      </c>
      <c r="F13" s="20"/>
      <c r="G13" s="17" t="s">
        <v>15</v>
      </c>
      <c r="H13" s="17" t="s">
        <v>16</v>
      </c>
      <c r="I13" s="17" t="s">
        <v>17</v>
      </c>
      <c r="J13" s="17" t="s">
        <v>18</v>
      </c>
      <c r="K13" s="17" t="str">
        <f>CONCATENATE("Цена с учетом скидки ",Содержание!$N$10,"%")</f>
        <v>Цена с учетом скидки 0%</v>
      </c>
    </row>
    <row r="14" spans="2:13" ht="22.5" customHeight="1" x14ac:dyDescent="0.15">
      <c r="B14" s="21" t="s">
        <v>33</v>
      </c>
      <c r="C14" s="21"/>
      <c r="D14" s="21"/>
      <c r="E14" s="22">
        <v>130</v>
      </c>
      <c r="F14" s="22"/>
      <c r="G14" s="23" t="s">
        <v>34</v>
      </c>
      <c r="H14" s="23">
        <v>0</v>
      </c>
      <c r="I14" s="23" t="s">
        <v>35</v>
      </c>
      <c r="J14" s="24">
        <v>153480</v>
      </c>
      <c r="K14" s="24">
        <f>ROUND(J14/100*(100-Содержание!$N$10),2)</f>
        <v>153480</v>
      </c>
    </row>
    <row r="15" spans="2:13" ht="22.5" customHeight="1" x14ac:dyDescent="0.15">
      <c r="B15" s="26" t="s">
        <v>36</v>
      </c>
      <c r="C15" s="26"/>
      <c r="D15" s="26"/>
      <c r="E15" s="27">
        <v>90</v>
      </c>
      <c r="F15" s="27"/>
      <c r="G15" s="28" t="s">
        <v>37</v>
      </c>
      <c r="H15" s="28">
        <v>0</v>
      </c>
      <c r="I15" s="28">
        <v>900</v>
      </c>
      <c r="J15" s="29">
        <v>140704</v>
      </c>
      <c r="K15" s="29">
        <f>ROUND(J15/100*(100-Содержание!$N$10),2)</f>
        <v>140704</v>
      </c>
    </row>
    <row r="16" spans="2:13" ht="22.5" customHeight="1" x14ac:dyDescent="0.3">
      <c r="B16" s="25" t="s">
        <v>38</v>
      </c>
      <c r="C16" s="25"/>
      <c r="D16" s="25"/>
      <c r="E16" s="25"/>
      <c r="F16" s="25"/>
      <c r="G16" s="25"/>
      <c r="H16" s="25"/>
      <c r="I16" s="25"/>
      <c r="J16" s="25"/>
      <c r="K16" s="25"/>
    </row>
    <row r="17" spans="2:12" ht="22.5" customHeight="1" x14ac:dyDescent="0.15">
      <c r="B17" s="30" t="s">
        <v>25</v>
      </c>
      <c r="C17" s="30"/>
      <c r="D17" s="30"/>
      <c r="E17" s="30"/>
      <c r="F17" s="30"/>
      <c r="G17" s="30"/>
      <c r="H17" s="30"/>
      <c r="I17" s="30"/>
      <c r="J17" s="30"/>
      <c r="K17" s="30"/>
    </row>
    <row r="18" spans="2:12" ht="33.75" customHeight="1" x14ac:dyDescent="0.15">
      <c r="B18" s="18" t="s">
        <v>26</v>
      </c>
      <c r="C18" s="19"/>
      <c r="D18" s="19"/>
      <c r="E18" s="19"/>
      <c r="F18" s="19"/>
      <c r="G18" s="20"/>
      <c r="H18" s="18" t="s">
        <v>27</v>
      </c>
      <c r="I18" s="20"/>
      <c r="J18" s="17" t="s">
        <v>18</v>
      </c>
      <c r="K18" s="17" t="str">
        <f>CONCATENATE("Цена с учетом скидки ",Содержание!$N$10,"%")</f>
        <v>Цена с учетом скидки 0%</v>
      </c>
    </row>
    <row r="19" spans="2:12" ht="12.75" x14ac:dyDescent="0.15">
      <c r="B19" s="31" t="s">
        <v>28</v>
      </c>
      <c r="C19" s="31"/>
      <c r="D19" s="31"/>
      <c r="E19" s="31"/>
      <c r="F19" s="31"/>
      <c r="G19" s="31"/>
      <c r="H19" s="31"/>
      <c r="I19" s="31"/>
      <c r="J19" s="31"/>
      <c r="K19" s="31"/>
    </row>
    <row r="20" spans="2:12" ht="11.25" customHeight="1" x14ac:dyDescent="0.15">
      <c r="B20" s="21" t="s">
        <v>29</v>
      </c>
      <c r="C20" s="21"/>
      <c r="D20" s="21"/>
      <c r="E20" s="21"/>
      <c r="F20" s="21"/>
      <c r="G20" s="21"/>
      <c r="H20" s="33">
        <v>130</v>
      </c>
      <c r="I20" s="33"/>
      <c r="J20" s="24">
        <v>5783</v>
      </c>
      <c r="K20" s="24">
        <f>ROUND(J20/100*(100-Содержание!$N$10),2)</f>
        <v>5783</v>
      </c>
      <c r="L20" s="15"/>
    </row>
    <row r="21" spans="2:12" x14ac:dyDescent="0.15">
      <c r="B21" s="21"/>
      <c r="C21" s="21"/>
      <c r="D21" s="21"/>
      <c r="E21" s="21"/>
      <c r="F21" s="21"/>
      <c r="G21" s="21"/>
      <c r="H21" s="33">
        <v>90</v>
      </c>
      <c r="I21" s="33"/>
      <c r="J21" s="24">
        <v>4603</v>
      </c>
      <c r="K21" s="24">
        <f>ROUND(J21/100*(100-Содержание!$N$10),2)</f>
        <v>4603</v>
      </c>
    </row>
    <row r="22" spans="2:12" ht="11.25" customHeight="1" x14ac:dyDescent="0.15">
      <c r="B22" s="21" t="s">
        <v>30</v>
      </c>
      <c r="C22" s="21"/>
      <c r="D22" s="21"/>
      <c r="E22" s="21"/>
      <c r="F22" s="21"/>
      <c r="G22" s="21"/>
      <c r="H22" s="33">
        <v>130</v>
      </c>
      <c r="I22" s="33"/>
      <c r="J22" s="24">
        <v>9735</v>
      </c>
      <c r="K22" s="24">
        <f>ROUND(J22/100*(100-Содержание!$N$10),2)</f>
        <v>9735</v>
      </c>
      <c r="L22" s="15"/>
    </row>
    <row r="23" spans="2:12" x14ac:dyDescent="0.15">
      <c r="B23" s="21"/>
      <c r="C23" s="21"/>
      <c r="D23" s="21"/>
      <c r="E23" s="21"/>
      <c r="F23" s="21"/>
      <c r="G23" s="21"/>
      <c r="H23" s="33">
        <v>90</v>
      </c>
      <c r="I23" s="33"/>
      <c r="J23" s="24">
        <v>7495</v>
      </c>
      <c r="K23" s="24">
        <f>ROUND(J23/100*(100-Содержание!$N$10),2)</f>
        <v>7495</v>
      </c>
    </row>
  </sheetData>
  <mergeCells count="23">
    <mergeCell ref="H21:I21"/>
    <mergeCell ref="B20:G21"/>
    <mergeCell ref="H22:I22"/>
    <mergeCell ref="H23:I23"/>
    <mergeCell ref="B22:G23"/>
    <mergeCell ref="B16:K16"/>
    <mergeCell ref="B17:K17"/>
    <mergeCell ref="B18:G18"/>
    <mergeCell ref="H18:I18"/>
    <mergeCell ref="B19:K19"/>
    <mergeCell ref="H20:I20"/>
    <mergeCell ref="B13:D13"/>
    <mergeCell ref="E13:F13"/>
    <mergeCell ref="B14:D14"/>
    <mergeCell ref="E14:F14"/>
    <mergeCell ref="B15:D15"/>
    <mergeCell ref="E15:F15"/>
    <mergeCell ref="B1:K2"/>
    <mergeCell ref="B8:H8"/>
    <mergeCell ref="I8:K8"/>
    <mergeCell ref="B10:H10"/>
    <mergeCell ref="I10:K10"/>
    <mergeCell ref="B12:K12"/>
  </mergeCells>
  <pageMargins left="0.27559055118110276" right="0.27559055118110276" top="0.78740157480315009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www.chilz.ru, тел./факс: (495) 234-98-75, 8 800 333-98-75</oddFooter>
  </headerFooter>
  <rowBreaks count="1" manualBreakCount="1">
    <brk id="15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E9F54-D82C-4C96-9329-16EC43397ED7}">
  <dimension ref="B1:M23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6384" width="9.140625" style="10"/>
  </cols>
  <sheetData>
    <row r="1" spans="2:13" x14ac:dyDescent="0.15">
      <c r="B1" s="11" t="s">
        <v>39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ht="12.75" x14ac:dyDescent="0.2"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2:13" ht="170.1" customHeight="1" x14ac:dyDescent="0.15"/>
    <row r="8" spans="2:13" x14ac:dyDescent="0.15">
      <c r="B8" s="13" t="s">
        <v>8</v>
      </c>
      <c r="C8" s="13"/>
      <c r="D8" s="13"/>
      <c r="E8" s="13"/>
      <c r="F8" s="13"/>
      <c r="G8" s="13"/>
      <c r="H8" s="13"/>
      <c r="I8" s="13" t="s">
        <v>9</v>
      </c>
      <c r="J8" s="13"/>
      <c r="K8" s="13"/>
    </row>
    <row r="10" spans="2:13" ht="101.25" customHeight="1" x14ac:dyDescent="0.15">
      <c r="B10" s="14" t="s">
        <v>40</v>
      </c>
      <c r="C10" s="14"/>
      <c r="D10" s="14"/>
      <c r="E10" s="14"/>
      <c r="F10" s="14"/>
      <c r="G10" s="14"/>
      <c r="H10" s="14"/>
      <c r="I10" s="14" t="s">
        <v>41</v>
      </c>
      <c r="J10" s="14"/>
      <c r="K10" s="14"/>
      <c r="L10" s="15"/>
      <c r="M10" s="15"/>
    </row>
    <row r="12" spans="2:13" x14ac:dyDescent="0.15">
      <c r="B12" s="16" t="s">
        <v>12</v>
      </c>
      <c r="C12" s="16"/>
      <c r="D12" s="16"/>
      <c r="E12" s="16"/>
      <c r="F12" s="16"/>
      <c r="G12" s="16"/>
      <c r="H12" s="16"/>
      <c r="I12" s="16"/>
      <c r="J12" s="16"/>
      <c r="K12" s="16"/>
    </row>
    <row r="13" spans="2:13" ht="33.75" customHeight="1" x14ac:dyDescent="0.15">
      <c r="B13" s="18" t="s">
        <v>13</v>
      </c>
      <c r="C13" s="19"/>
      <c r="D13" s="20"/>
      <c r="E13" s="18" t="s">
        <v>14</v>
      </c>
      <c r="F13" s="20"/>
      <c r="G13" s="17" t="s">
        <v>15</v>
      </c>
      <c r="H13" s="17" t="s">
        <v>16</v>
      </c>
      <c r="I13" s="17" t="s">
        <v>17</v>
      </c>
      <c r="J13" s="17" t="s">
        <v>18</v>
      </c>
      <c r="K13" s="17" t="str">
        <f>CONCATENATE("Цена с учетом скидки ",Содержание!$N$10,"%")</f>
        <v>Цена с учетом скидки 0%</v>
      </c>
    </row>
    <row r="14" spans="2:13" ht="22.5" customHeight="1" x14ac:dyDescent="0.15">
      <c r="B14" s="21" t="s">
        <v>42</v>
      </c>
      <c r="C14" s="21"/>
      <c r="D14" s="21"/>
      <c r="E14" s="22">
        <v>130</v>
      </c>
      <c r="F14" s="22"/>
      <c r="G14" s="23" t="s">
        <v>43</v>
      </c>
      <c r="H14" s="23">
        <v>0</v>
      </c>
      <c r="I14" s="23" t="s">
        <v>44</v>
      </c>
      <c r="J14" s="24">
        <v>193930</v>
      </c>
      <c r="K14" s="24">
        <f>ROUND(J14/100*(100-Содержание!$N$10),2)</f>
        <v>193930</v>
      </c>
    </row>
    <row r="15" spans="2:13" ht="22.5" customHeight="1" x14ac:dyDescent="0.15">
      <c r="B15" s="26" t="s">
        <v>45</v>
      </c>
      <c r="C15" s="26"/>
      <c r="D15" s="26"/>
      <c r="E15" s="27">
        <v>90</v>
      </c>
      <c r="F15" s="27"/>
      <c r="G15" s="28" t="s">
        <v>46</v>
      </c>
      <c r="H15" s="28">
        <v>0</v>
      </c>
      <c r="I15" s="28">
        <v>900</v>
      </c>
      <c r="J15" s="29">
        <v>165384</v>
      </c>
      <c r="K15" s="29">
        <f>ROUND(J15/100*(100-Содержание!$N$10),2)</f>
        <v>165384</v>
      </c>
    </row>
    <row r="16" spans="2:13" ht="22.5" customHeight="1" x14ac:dyDescent="0.3">
      <c r="B16" s="25" t="s">
        <v>47</v>
      </c>
      <c r="C16" s="25"/>
      <c r="D16" s="25"/>
      <c r="E16" s="25"/>
      <c r="F16" s="25"/>
      <c r="G16" s="25"/>
      <c r="H16" s="25"/>
      <c r="I16" s="25"/>
      <c r="J16" s="25"/>
      <c r="K16" s="25"/>
    </row>
    <row r="17" spans="2:12" ht="22.5" customHeight="1" x14ac:dyDescent="0.15">
      <c r="B17" s="30" t="s">
        <v>25</v>
      </c>
      <c r="C17" s="30"/>
      <c r="D17" s="30"/>
      <c r="E17" s="30"/>
      <c r="F17" s="30"/>
      <c r="G17" s="30"/>
      <c r="H17" s="30"/>
      <c r="I17" s="30"/>
      <c r="J17" s="30"/>
      <c r="K17" s="30"/>
    </row>
    <row r="18" spans="2:12" ht="33.75" customHeight="1" x14ac:dyDescent="0.15">
      <c r="B18" s="18" t="s">
        <v>26</v>
      </c>
      <c r="C18" s="19"/>
      <c r="D18" s="19"/>
      <c r="E18" s="19"/>
      <c r="F18" s="19"/>
      <c r="G18" s="20"/>
      <c r="H18" s="18" t="s">
        <v>27</v>
      </c>
      <c r="I18" s="20"/>
      <c r="J18" s="17" t="s">
        <v>18</v>
      </c>
      <c r="K18" s="17" t="str">
        <f>CONCATENATE("Цена с учетом скидки ",Содержание!$N$10,"%")</f>
        <v>Цена с учетом скидки 0%</v>
      </c>
    </row>
    <row r="19" spans="2:12" ht="12.75" x14ac:dyDescent="0.15">
      <c r="B19" s="31" t="s">
        <v>28</v>
      </c>
      <c r="C19" s="31"/>
      <c r="D19" s="31"/>
      <c r="E19" s="31"/>
      <c r="F19" s="31"/>
      <c r="G19" s="31"/>
      <c r="H19" s="31"/>
      <c r="I19" s="31"/>
      <c r="J19" s="31"/>
      <c r="K19" s="31"/>
    </row>
    <row r="20" spans="2:12" ht="11.25" customHeight="1" x14ac:dyDescent="0.15">
      <c r="B20" s="21" t="s">
        <v>29</v>
      </c>
      <c r="C20" s="21"/>
      <c r="D20" s="21"/>
      <c r="E20" s="21"/>
      <c r="F20" s="21"/>
      <c r="G20" s="21"/>
      <c r="H20" s="33">
        <v>130</v>
      </c>
      <c r="I20" s="33"/>
      <c r="J20" s="24">
        <v>5783</v>
      </c>
      <c r="K20" s="24">
        <f>ROUND(J20/100*(100-Содержание!$N$10),2)</f>
        <v>5783</v>
      </c>
      <c r="L20" s="15"/>
    </row>
    <row r="21" spans="2:12" x14ac:dyDescent="0.15">
      <c r="B21" s="21"/>
      <c r="C21" s="21"/>
      <c r="D21" s="21"/>
      <c r="E21" s="21"/>
      <c r="F21" s="21"/>
      <c r="G21" s="21"/>
      <c r="H21" s="33">
        <v>90</v>
      </c>
      <c r="I21" s="33"/>
      <c r="J21" s="24">
        <v>4603</v>
      </c>
      <c r="K21" s="24">
        <f>ROUND(J21/100*(100-Содержание!$N$10),2)</f>
        <v>4603</v>
      </c>
    </row>
    <row r="22" spans="2:12" ht="11.25" customHeight="1" x14ac:dyDescent="0.15">
      <c r="B22" s="21" t="s">
        <v>30</v>
      </c>
      <c r="C22" s="21"/>
      <c r="D22" s="21"/>
      <c r="E22" s="21"/>
      <c r="F22" s="21"/>
      <c r="G22" s="21"/>
      <c r="H22" s="33">
        <v>130</v>
      </c>
      <c r="I22" s="33"/>
      <c r="J22" s="24">
        <v>9735</v>
      </c>
      <c r="K22" s="24">
        <f>ROUND(J22/100*(100-Содержание!$N$10),2)</f>
        <v>9735</v>
      </c>
      <c r="L22" s="15"/>
    </row>
    <row r="23" spans="2:12" x14ac:dyDescent="0.15">
      <c r="B23" s="21"/>
      <c r="C23" s="21"/>
      <c r="D23" s="21"/>
      <c r="E23" s="21"/>
      <c r="F23" s="21"/>
      <c r="G23" s="21"/>
      <c r="H23" s="33">
        <v>90</v>
      </c>
      <c r="I23" s="33"/>
      <c r="J23" s="24">
        <v>7495</v>
      </c>
      <c r="K23" s="24">
        <f>ROUND(J23/100*(100-Содержание!$N$10),2)</f>
        <v>7495</v>
      </c>
    </row>
  </sheetData>
  <mergeCells count="23">
    <mergeCell ref="H21:I21"/>
    <mergeCell ref="B20:G21"/>
    <mergeCell ref="H22:I22"/>
    <mergeCell ref="H23:I23"/>
    <mergeCell ref="B22:G23"/>
    <mergeCell ref="B16:K16"/>
    <mergeCell ref="B17:K17"/>
    <mergeCell ref="B18:G18"/>
    <mergeCell ref="H18:I18"/>
    <mergeCell ref="B19:K19"/>
    <mergeCell ref="H20:I20"/>
    <mergeCell ref="B13:D13"/>
    <mergeCell ref="E13:F13"/>
    <mergeCell ref="B14:D14"/>
    <mergeCell ref="E14:F14"/>
    <mergeCell ref="B15:D15"/>
    <mergeCell ref="E15:F15"/>
    <mergeCell ref="B1:K2"/>
    <mergeCell ref="B8:H8"/>
    <mergeCell ref="I8:K8"/>
    <mergeCell ref="B10:H10"/>
    <mergeCell ref="I10:K10"/>
    <mergeCell ref="B12:K12"/>
  </mergeCells>
  <pageMargins left="0.27559055118110276" right="0.27559055118110276" top="0.78740157480315009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www.chilz.ru, тел./факс: (495) 234-98-75, 8 800 333-98-75</oddFooter>
  </headerFooter>
  <rowBreaks count="1" manualBreakCount="1">
    <brk id="15" max="16383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DA831-10C6-40C7-9D94-01780D1D1562}">
  <dimension ref="B1:M23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6384" width="9.140625" style="10"/>
  </cols>
  <sheetData>
    <row r="1" spans="2:13" x14ac:dyDescent="0.15">
      <c r="B1" s="11" t="s">
        <v>48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ht="12.75" x14ac:dyDescent="0.2"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2:13" ht="170.1" customHeight="1" x14ac:dyDescent="0.15"/>
    <row r="8" spans="2:13" x14ac:dyDescent="0.15">
      <c r="B8" s="13" t="s">
        <v>8</v>
      </c>
      <c r="C8" s="13"/>
      <c r="D8" s="13"/>
      <c r="E8" s="13"/>
      <c r="F8" s="13"/>
      <c r="G8" s="13"/>
      <c r="H8" s="13"/>
      <c r="I8" s="13" t="s">
        <v>9</v>
      </c>
      <c r="J8" s="13"/>
      <c r="K8" s="13"/>
    </row>
    <row r="10" spans="2:13" ht="101.25" customHeight="1" x14ac:dyDescent="0.15">
      <c r="B10" s="14" t="s">
        <v>40</v>
      </c>
      <c r="C10" s="14"/>
      <c r="D10" s="14"/>
      <c r="E10" s="14"/>
      <c r="F10" s="14"/>
      <c r="G10" s="14"/>
      <c r="H10" s="14"/>
      <c r="I10" s="14" t="s">
        <v>11</v>
      </c>
      <c r="J10" s="14"/>
      <c r="K10" s="14"/>
      <c r="L10" s="15"/>
      <c r="M10" s="15"/>
    </row>
    <row r="12" spans="2:13" x14ac:dyDescent="0.15">
      <c r="B12" s="16" t="s">
        <v>12</v>
      </c>
      <c r="C12" s="16"/>
      <c r="D12" s="16"/>
      <c r="E12" s="16"/>
      <c r="F12" s="16"/>
      <c r="G12" s="16"/>
      <c r="H12" s="16"/>
      <c r="I12" s="16"/>
      <c r="J12" s="16"/>
      <c r="K12" s="16"/>
    </row>
    <row r="13" spans="2:13" ht="33.75" customHeight="1" x14ac:dyDescent="0.15">
      <c r="B13" s="18" t="s">
        <v>13</v>
      </c>
      <c r="C13" s="19"/>
      <c r="D13" s="20"/>
      <c r="E13" s="18" t="s">
        <v>14</v>
      </c>
      <c r="F13" s="20"/>
      <c r="G13" s="17" t="s">
        <v>15</v>
      </c>
      <c r="H13" s="17" t="s">
        <v>16</v>
      </c>
      <c r="I13" s="17" t="s">
        <v>17</v>
      </c>
      <c r="J13" s="17" t="s">
        <v>18</v>
      </c>
      <c r="K13" s="17" t="str">
        <f>CONCATENATE("Цена с учетом скидки ",Содержание!$N$10,"%")</f>
        <v>Цена с учетом скидки 0%</v>
      </c>
    </row>
    <row r="14" spans="2:13" ht="22.5" customHeight="1" x14ac:dyDescent="0.15">
      <c r="B14" s="21" t="s">
        <v>49</v>
      </c>
      <c r="C14" s="21"/>
      <c r="D14" s="21"/>
      <c r="E14" s="22">
        <v>130</v>
      </c>
      <c r="F14" s="22"/>
      <c r="G14" s="23" t="s">
        <v>50</v>
      </c>
      <c r="H14" s="23">
        <v>0</v>
      </c>
      <c r="I14" s="23" t="s">
        <v>44</v>
      </c>
      <c r="J14" s="24">
        <v>192479</v>
      </c>
      <c r="K14" s="24">
        <f>ROUND(J14/100*(100-Содержание!$N$10),2)</f>
        <v>192479</v>
      </c>
    </row>
    <row r="15" spans="2:13" ht="22.5" customHeight="1" x14ac:dyDescent="0.15">
      <c r="B15" s="26" t="s">
        <v>51</v>
      </c>
      <c r="C15" s="26"/>
      <c r="D15" s="26"/>
      <c r="E15" s="27">
        <v>90</v>
      </c>
      <c r="F15" s="27"/>
      <c r="G15" s="28" t="s">
        <v>52</v>
      </c>
      <c r="H15" s="28">
        <v>0</v>
      </c>
      <c r="I15" s="28">
        <v>900</v>
      </c>
      <c r="J15" s="29">
        <v>161996</v>
      </c>
      <c r="K15" s="29">
        <f>ROUND(J15/100*(100-Содержание!$N$10),2)</f>
        <v>161996</v>
      </c>
    </row>
    <row r="16" spans="2:13" ht="22.5" customHeight="1" x14ac:dyDescent="0.3">
      <c r="B16" s="25" t="s">
        <v>53</v>
      </c>
      <c r="C16" s="25"/>
      <c r="D16" s="25"/>
      <c r="E16" s="25"/>
      <c r="F16" s="25"/>
      <c r="G16" s="25"/>
      <c r="H16" s="25"/>
      <c r="I16" s="25"/>
      <c r="J16" s="25"/>
      <c r="K16" s="25"/>
    </row>
    <row r="17" spans="2:12" ht="22.5" customHeight="1" x14ac:dyDescent="0.15">
      <c r="B17" s="30" t="s">
        <v>25</v>
      </c>
      <c r="C17" s="30"/>
      <c r="D17" s="30"/>
      <c r="E17" s="30"/>
      <c r="F17" s="30"/>
      <c r="G17" s="30"/>
      <c r="H17" s="30"/>
      <c r="I17" s="30"/>
      <c r="J17" s="30"/>
      <c r="K17" s="30"/>
    </row>
    <row r="18" spans="2:12" ht="33.75" customHeight="1" x14ac:dyDescent="0.15">
      <c r="B18" s="18" t="s">
        <v>26</v>
      </c>
      <c r="C18" s="19"/>
      <c r="D18" s="19"/>
      <c r="E18" s="19"/>
      <c r="F18" s="19"/>
      <c r="G18" s="20"/>
      <c r="H18" s="18" t="s">
        <v>27</v>
      </c>
      <c r="I18" s="20"/>
      <c r="J18" s="17" t="s">
        <v>18</v>
      </c>
      <c r="K18" s="17" t="str">
        <f>CONCATENATE("Цена с учетом скидки ",Содержание!$N$10,"%")</f>
        <v>Цена с учетом скидки 0%</v>
      </c>
    </row>
    <row r="19" spans="2:12" ht="12.75" x14ac:dyDescent="0.15">
      <c r="B19" s="31" t="s">
        <v>28</v>
      </c>
      <c r="C19" s="31"/>
      <c r="D19" s="31"/>
      <c r="E19" s="31"/>
      <c r="F19" s="31"/>
      <c r="G19" s="31"/>
      <c r="H19" s="31"/>
      <c r="I19" s="31"/>
      <c r="J19" s="31"/>
      <c r="K19" s="31"/>
    </row>
    <row r="20" spans="2:12" ht="11.25" customHeight="1" x14ac:dyDescent="0.15">
      <c r="B20" s="21" t="s">
        <v>29</v>
      </c>
      <c r="C20" s="21"/>
      <c r="D20" s="21"/>
      <c r="E20" s="21"/>
      <c r="F20" s="21"/>
      <c r="G20" s="21"/>
      <c r="H20" s="33">
        <v>130</v>
      </c>
      <c r="I20" s="33"/>
      <c r="J20" s="24">
        <v>5783</v>
      </c>
      <c r="K20" s="24">
        <f>ROUND(J20/100*(100-Содержание!$N$10),2)</f>
        <v>5783</v>
      </c>
      <c r="L20" s="15"/>
    </row>
    <row r="21" spans="2:12" x14ac:dyDescent="0.15">
      <c r="B21" s="21"/>
      <c r="C21" s="21"/>
      <c r="D21" s="21"/>
      <c r="E21" s="21"/>
      <c r="F21" s="21"/>
      <c r="G21" s="21"/>
      <c r="H21" s="33">
        <v>90</v>
      </c>
      <c r="I21" s="33"/>
      <c r="J21" s="24">
        <v>4603</v>
      </c>
      <c r="K21" s="24">
        <f>ROUND(J21/100*(100-Содержание!$N$10),2)</f>
        <v>4603</v>
      </c>
    </row>
    <row r="22" spans="2:12" ht="11.25" customHeight="1" x14ac:dyDescent="0.15">
      <c r="B22" s="21" t="s">
        <v>30</v>
      </c>
      <c r="C22" s="21"/>
      <c r="D22" s="21"/>
      <c r="E22" s="21"/>
      <c r="F22" s="21"/>
      <c r="G22" s="21"/>
      <c r="H22" s="33">
        <v>130</v>
      </c>
      <c r="I22" s="33"/>
      <c r="J22" s="24">
        <v>9735</v>
      </c>
      <c r="K22" s="24">
        <f>ROUND(J22/100*(100-Содержание!$N$10),2)</f>
        <v>9735</v>
      </c>
      <c r="L22" s="15"/>
    </row>
    <row r="23" spans="2:12" x14ac:dyDescent="0.15">
      <c r="B23" s="21"/>
      <c r="C23" s="21"/>
      <c r="D23" s="21"/>
      <c r="E23" s="21"/>
      <c r="F23" s="21"/>
      <c r="G23" s="21"/>
      <c r="H23" s="33">
        <v>90</v>
      </c>
      <c r="I23" s="33"/>
      <c r="J23" s="24">
        <v>7495</v>
      </c>
      <c r="K23" s="24">
        <f>ROUND(J23/100*(100-Содержание!$N$10),2)</f>
        <v>7495</v>
      </c>
    </row>
  </sheetData>
  <mergeCells count="23">
    <mergeCell ref="H21:I21"/>
    <mergeCell ref="B20:G21"/>
    <mergeCell ref="H22:I22"/>
    <mergeCell ref="H23:I23"/>
    <mergeCell ref="B22:G23"/>
    <mergeCell ref="B16:K16"/>
    <mergeCell ref="B17:K17"/>
    <mergeCell ref="B18:G18"/>
    <mergeCell ref="H18:I18"/>
    <mergeCell ref="B19:K19"/>
    <mergeCell ref="H20:I20"/>
    <mergeCell ref="B13:D13"/>
    <mergeCell ref="E13:F13"/>
    <mergeCell ref="B14:D14"/>
    <mergeCell ref="E14:F14"/>
    <mergeCell ref="B15:D15"/>
    <mergeCell ref="E15:F15"/>
    <mergeCell ref="B1:K2"/>
    <mergeCell ref="B8:H8"/>
    <mergeCell ref="I8:K8"/>
    <mergeCell ref="B10:H10"/>
    <mergeCell ref="I10:K10"/>
    <mergeCell ref="B12:K12"/>
  </mergeCells>
  <pageMargins left="0.27559055118110276" right="0.27559055118110276" top="0.78740157480315009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www.chilz.ru, тел./факс: (495) 234-98-75, 8 800 333-98-75</oddFooter>
  </headerFooter>
  <rowBreaks count="1" manualBreakCount="1">
    <brk id="15" max="16383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2393E-0397-48C8-9B8B-42FE1E038A4F}">
  <dimension ref="B1:M23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6384" width="9.140625" style="10"/>
  </cols>
  <sheetData>
    <row r="1" spans="2:13" x14ac:dyDescent="0.15">
      <c r="B1" s="11" t="s">
        <v>54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ht="12.75" x14ac:dyDescent="0.2"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2:13" ht="170.1" customHeight="1" x14ac:dyDescent="0.15"/>
    <row r="8" spans="2:13" x14ac:dyDescent="0.15">
      <c r="B8" s="13" t="s">
        <v>8</v>
      </c>
      <c r="C8" s="13"/>
      <c r="D8" s="13"/>
      <c r="E8" s="13"/>
      <c r="F8" s="13"/>
      <c r="G8" s="13"/>
      <c r="H8" s="13"/>
      <c r="I8" s="13" t="s">
        <v>9</v>
      </c>
      <c r="J8" s="13"/>
      <c r="K8" s="13"/>
    </row>
    <row r="10" spans="2:13" ht="90" customHeight="1" x14ac:dyDescent="0.15">
      <c r="B10" s="14" t="s">
        <v>10</v>
      </c>
      <c r="C10" s="14"/>
      <c r="D10" s="14"/>
      <c r="E10" s="14"/>
      <c r="F10" s="14"/>
      <c r="G10" s="14"/>
      <c r="H10" s="14"/>
      <c r="I10" s="14" t="s">
        <v>55</v>
      </c>
      <c r="J10" s="14"/>
      <c r="K10" s="14"/>
      <c r="L10" s="15"/>
      <c r="M10" s="15"/>
    </row>
    <row r="12" spans="2:13" x14ac:dyDescent="0.15">
      <c r="B12" s="16" t="s">
        <v>12</v>
      </c>
      <c r="C12" s="16"/>
      <c r="D12" s="16"/>
      <c r="E12" s="16"/>
      <c r="F12" s="16"/>
      <c r="G12" s="16"/>
      <c r="H12" s="16"/>
      <c r="I12" s="16"/>
      <c r="J12" s="16"/>
      <c r="K12" s="16"/>
    </row>
    <row r="13" spans="2:13" ht="33.75" customHeight="1" x14ac:dyDescent="0.15">
      <c r="B13" s="18" t="s">
        <v>13</v>
      </c>
      <c r="C13" s="19"/>
      <c r="D13" s="20"/>
      <c r="E13" s="18" t="s">
        <v>14</v>
      </c>
      <c r="F13" s="20"/>
      <c r="G13" s="17" t="s">
        <v>15</v>
      </c>
      <c r="H13" s="17" t="s">
        <v>16</v>
      </c>
      <c r="I13" s="17" t="s">
        <v>17</v>
      </c>
      <c r="J13" s="17" t="s">
        <v>18</v>
      </c>
      <c r="K13" s="17" t="str">
        <f>CONCATENATE("Цена с учетом скидки ",Содержание!$N$10,"%")</f>
        <v>Цена с учетом скидки 0%</v>
      </c>
    </row>
    <row r="14" spans="2:13" ht="22.5" customHeight="1" x14ac:dyDescent="0.15">
      <c r="B14" s="21" t="s">
        <v>56</v>
      </c>
      <c r="C14" s="21"/>
      <c r="D14" s="21"/>
      <c r="E14" s="22">
        <v>130</v>
      </c>
      <c r="F14" s="22"/>
      <c r="G14" s="23" t="s">
        <v>57</v>
      </c>
      <c r="H14" s="23">
        <v>0</v>
      </c>
      <c r="I14" s="23" t="s">
        <v>35</v>
      </c>
      <c r="J14" s="24">
        <v>119771</v>
      </c>
      <c r="K14" s="24">
        <f>ROUND(J14/100*(100-Содержание!$N$10),2)</f>
        <v>119771</v>
      </c>
    </row>
    <row r="15" spans="2:13" ht="22.5" customHeight="1" x14ac:dyDescent="0.15">
      <c r="B15" s="26" t="s">
        <v>58</v>
      </c>
      <c r="C15" s="26"/>
      <c r="D15" s="26"/>
      <c r="E15" s="27">
        <v>90</v>
      </c>
      <c r="F15" s="27"/>
      <c r="G15" s="28" t="s">
        <v>59</v>
      </c>
      <c r="H15" s="28">
        <v>0</v>
      </c>
      <c r="I15" s="28">
        <v>945</v>
      </c>
      <c r="J15" s="29">
        <v>111137</v>
      </c>
      <c r="K15" s="29">
        <f>ROUND(J15/100*(100-Содержание!$N$10),2)</f>
        <v>111137</v>
      </c>
    </row>
    <row r="16" spans="2:13" ht="22.5" customHeight="1" x14ac:dyDescent="0.3">
      <c r="B16" s="25" t="s">
        <v>60</v>
      </c>
      <c r="C16" s="25"/>
      <c r="D16" s="25"/>
      <c r="E16" s="25"/>
      <c r="F16" s="25"/>
      <c r="G16" s="25"/>
      <c r="H16" s="25"/>
      <c r="I16" s="25"/>
      <c r="J16" s="25"/>
      <c r="K16" s="25"/>
    </row>
    <row r="17" spans="2:12" ht="22.5" customHeight="1" x14ac:dyDescent="0.15">
      <c r="B17" s="30" t="s">
        <v>25</v>
      </c>
      <c r="C17" s="30"/>
      <c r="D17" s="30"/>
      <c r="E17" s="30"/>
      <c r="F17" s="30"/>
      <c r="G17" s="30"/>
      <c r="H17" s="30"/>
      <c r="I17" s="30"/>
      <c r="J17" s="30"/>
      <c r="K17" s="30"/>
    </row>
    <row r="18" spans="2:12" ht="33.75" customHeight="1" x14ac:dyDescent="0.15">
      <c r="B18" s="18" t="s">
        <v>26</v>
      </c>
      <c r="C18" s="19"/>
      <c r="D18" s="19"/>
      <c r="E18" s="19"/>
      <c r="F18" s="19"/>
      <c r="G18" s="20"/>
      <c r="H18" s="18" t="s">
        <v>27</v>
      </c>
      <c r="I18" s="20"/>
      <c r="J18" s="17" t="s">
        <v>18</v>
      </c>
      <c r="K18" s="17" t="str">
        <f>CONCATENATE("Цена с учетом скидки ",Содержание!$N$10,"%")</f>
        <v>Цена с учетом скидки 0%</v>
      </c>
    </row>
    <row r="19" spans="2:12" ht="12.75" x14ac:dyDescent="0.15">
      <c r="B19" s="31" t="s">
        <v>28</v>
      </c>
      <c r="C19" s="31"/>
      <c r="D19" s="31"/>
      <c r="E19" s="31"/>
      <c r="F19" s="31"/>
      <c r="G19" s="31"/>
      <c r="H19" s="31"/>
      <c r="I19" s="31"/>
      <c r="J19" s="31"/>
      <c r="K19" s="31"/>
    </row>
    <row r="20" spans="2:12" ht="11.25" customHeight="1" x14ac:dyDescent="0.15">
      <c r="B20" s="21" t="s">
        <v>29</v>
      </c>
      <c r="C20" s="21"/>
      <c r="D20" s="21"/>
      <c r="E20" s="21"/>
      <c r="F20" s="21"/>
      <c r="G20" s="21"/>
      <c r="H20" s="33">
        <v>130</v>
      </c>
      <c r="I20" s="33"/>
      <c r="J20" s="24">
        <v>5783</v>
      </c>
      <c r="K20" s="24">
        <f>ROUND(J20/100*(100-Содержание!$N$10),2)</f>
        <v>5783</v>
      </c>
      <c r="L20" s="15"/>
    </row>
    <row r="21" spans="2:12" x14ac:dyDescent="0.15">
      <c r="B21" s="21"/>
      <c r="C21" s="21"/>
      <c r="D21" s="21"/>
      <c r="E21" s="21"/>
      <c r="F21" s="21"/>
      <c r="G21" s="21"/>
      <c r="H21" s="33">
        <v>90</v>
      </c>
      <c r="I21" s="33"/>
      <c r="J21" s="24">
        <v>4603</v>
      </c>
      <c r="K21" s="24">
        <f>ROUND(J21/100*(100-Содержание!$N$10),2)</f>
        <v>4603</v>
      </c>
    </row>
    <row r="22" spans="2:12" ht="11.25" customHeight="1" x14ac:dyDescent="0.15">
      <c r="B22" s="21" t="s">
        <v>30</v>
      </c>
      <c r="C22" s="21"/>
      <c r="D22" s="21"/>
      <c r="E22" s="21"/>
      <c r="F22" s="21"/>
      <c r="G22" s="21"/>
      <c r="H22" s="33">
        <v>130</v>
      </c>
      <c r="I22" s="33"/>
      <c r="J22" s="24">
        <v>9735</v>
      </c>
      <c r="K22" s="24">
        <f>ROUND(J22/100*(100-Содержание!$N$10),2)</f>
        <v>9735</v>
      </c>
      <c r="L22" s="15"/>
    </row>
    <row r="23" spans="2:12" x14ac:dyDescent="0.15">
      <c r="B23" s="21"/>
      <c r="C23" s="21"/>
      <c r="D23" s="21"/>
      <c r="E23" s="21"/>
      <c r="F23" s="21"/>
      <c r="G23" s="21"/>
      <c r="H23" s="33">
        <v>90</v>
      </c>
      <c r="I23" s="33"/>
      <c r="J23" s="24">
        <v>7496</v>
      </c>
      <c r="K23" s="24">
        <f>ROUND(J23/100*(100-Содержание!$N$10),2)</f>
        <v>7496</v>
      </c>
    </row>
  </sheetData>
  <mergeCells count="23">
    <mergeCell ref="H21:I21"/>
    <mergeCell ref="B20:G21"/>
    <mergeCell ref="H22:I22"/>
    <mergeCell ref="H23:I23"/>
    <mergeCell ref="B22:G23"/>
    <mergeCell ref="B16:K16"/>
    <mergeCell ref="B17:K17"/>
    <mergeCell ref="B18:G18"/>
    <mergeCell ref="H18:I18"/>
    <mergeCell ref="B19:K19"/>
    <mergeCell ref="H20:I20"/>
    <mergeCell ref="B13:D13"/>
    <mergeCell ref="E13:F13"/>
    <mergeCell ref="B14:D14"/>
    <mergeCell ref="E14:F14"/>
    <mergeCell ref="B15:D15"/>
    <mergeCell ref="E15:F15"/>
    <mergeCell ref="B1:K2"/>
    <mergeCell ref="B8:H8"/>
    <mergeCell ref="I8:K8"/>
    <mergeCell ref="B10:H10"/>
    <mergeCell ref="I10:K10"/>
    <mergeCell ref="B12:K12"/>
  </mergeCells>
  <pageMargins left="0.27559055118110276" right="0.27559055118110276" top="0.78740157480315009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www.chilz.ru, тел./факс: (495) 234-98-75, 8 800 333-98-75</oddFooter>
  </headerFooter>
  <rowBreaks count="1" manualBreakCount="1">
    <brk id="15" max="16383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A2658-9718-4E50-917B-4137C1F65AA5}">
  <dimension ref="B1:M23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6384" width="9.140625" style="10"/>
  </cols>
  <sheetData>
    <row r="1" spans="2:13" x14ac:dyDescent="0.15">
      <c r="B1" s="11" t="s">
        <v>61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ht="12.75" x14ac:dyDescent="0.2"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2:13" ht="170.1" customHeight="1" x14ac:dyDescent="0.15"/>
    <row r="8" spans="2:13" x14ac:dyDescent="0.15">
      <c r="B8" s="13" t="s">
        <v>8</v>
      </c>
      <c r="C8" s="13"/>
      <c r="D8" s="13"/>
      <c r="E8" s="13"/>
      <c r="F8" s="13"/>
      <c r="G8" s="13"/>
      <c r="H8" s="13"/>
      <c r="I8" s="13" t="s">
        <v>9</v>
      </c>
      <c r="J8" s="13"/>
      <c r="K8" s="13"/>
    </row>
    <row r="10" spans="2:13" ht="90" customHeight="1" x14ac:dyDescent="0.15">
      <c r="B10" s="14" t="s">
        <v>10</v>
      </c>
      <c r="C10" s="14"/>
      <c r="D10" s="14"/>
      <c r="E10" s="14"/>
      <c r="F10" s="14"/>
      <c r="G10" s="14"/>
      <c r="H10" s="14"/>
      <c r="I10" s="14" t="s">
        <v>62</v>
      </c>
      <c r="J10" s="14"/>
      <c r="K10" s="14"/>
      <c r="L10" s="15"/>
      <c r="M10" s="15"/>
    </row>
    <row r="12" spans="2:13" x14ac:dyDescent="0.15">
      <c r="B12" s="16" t="s">
        <v>12</v>
      </c>
      <c r="C12" s="16"/>
      <c r="D12" s="16"/>
      <c r="E12" s="16"/>
      <c r="F12" s="16"/>
      <c r="G12" s="16"/>
      <c r="H12" s="16"/>
      <c r="I12" s="16"/>
      <c r="J12" s="16"/>
      <c r="K12" s="16"/>
    </row>
    <row r="13" spans="2:13" ht="33.75" customHeight="1" x14ac:dyDescent="0.15">
      <c r="B13" s="18" t="s">
        <v>13</v>
      </c>
      <c r="C13" s="19"/>
      <c r="D13" s="20"/>
      <c r="E13" s="18" t="s">
        <v>14</v>
      </c>
      <c r="F13" s="20"/>
      <c r="G13" s="17" t="s">
        <v>15</v>
      </c>
      <c r="H13" s="17" t="s">
        <v>16</v>
      </c>
      <c r="I13" s="17" t="s">
        <v>17</v>
      </c>
      <c r="J13" s="17" t="s">
        <v>18</v>
      </c>
      <c r="K13" s="17" t="str">
        <f>CONCATENATE("Цена с учетом скидки ",Содержание!$N$10,"%")</f>
        <v>Цена с учетом скидки 0%</v>
      </c>
    </row>
    <row r="14" spans="2:13" ht="22.5" customHeight="1" x14ac:dyDescent="0.15">
      <c r="B14" s="21" t="s">
        <v>63</v>
      </c>
      <c r="C14" s="21"/>
      <c r="D14" s="21"/>
      <c r="E14" s="22">
        <v>130</v>
      </c>
      <c r="F14" s="22"/>
      <c r="G14" s="23" t="s">
        <v>64</v>
      </c>
      <c r="H14" s="23">
        <v>0</v>
      </c>
      <c r="I14" s="23" t="s">
        <v>35</v>
      </c>
      <c r="J14" s="24">
        <v>171152</v>
      </c>
      <c r="K14" s="24">
        <f>ROUND(J14/100*(100-Содержание!$N$10),2)</f>
        <v>171152</v>
      </c>
    </row>
    <row r="15" spans="2:13" ht="22.5" customHeight="1" x14ac:dyDescent="0.15">
      <c r="B15" s="26" t="s">
        <v>65</v>
      </c>
      <c r="C15" s="26"/>
      <c r="D15" s="26"/>
      <c r="E15" s="27">
        <v>90</v>
      </c>
      <c r="F15" s="27"/>
      <c r="G15" s="28" t="s">
        <v>66</v>
      </c>
      <c r="H15" s="28">
        <v>0</v>
      </c>
      <c r="I15" s="28">
        <v>950</v>
      </c>
      <c r="J15" s="29">
        <v>140975</v>
      </c>
      <c r="K15" s="29">
        <f>ROUND(J15/100*(100-Содержание!$N$10),2)</f>
        <v>140975</v>
      </c>
    </row>
    <row r="16" spans="2:13" ht="22.5" customHeight="1" x14ac:dyDescent="0.3">
      <c r="B16" s="25" t="s">
        <v>67</v>
      </c>
      <c r="C16" s="25"/>
      <c r="D16" s="25"/>
      <c r="E16" s="25"/>
      <c r="F16" s="25"/>
      <c r="G16" s="25"/>
      <c r="H16" s="25"/>
      <c r="I16" s="25"/>
      <c r="J16" s="25"/>
      <c r="K16" s="25"/>
    </row>
    <row r="17" spans="2:12" ht="22.5" customHeight="1" x14ac:dyDescent="0.15">
      <c r="B17" s="30" t="s">
        <v>25</v>
      </c>
      <c r="C17" s="30"/>
      <c r="D17" s="30"/>
      <c r="E17" s="30"/>
      <c r="F17" s="30"/>
      <c r="G17" s="30"/>
      <c r="H17" s="30"/>
      <c r="I17" s="30"/>
      <c r="J17" s="30"/>
      <c r="K17" s="30"/>
    </row>
    <row r="18" spans="2:12" ht="33.75" customHeight="1" x14ac:dyDescent="0.15">
      <c r="B18" s="18" t="s">
        <v>26</v>
      </c>
      <c r="C18" s="19"/>
      <c r="D18" s="19"/>
      <c r="E18" s="19"/>
      <c r="F18" s="19"/>
      <c r="G18" s="20"/>
      <c r="H18" s="18" t="s">
        <v>27</v>
      </c>
      <c r="I18" s="20"/>
      <c r="J18" s="17" t="s">
        <v>18</v>
      </c>
      <c r="K18" s="17" t="str">
        <f>CONCATENATE("Цена с учетом скидки ",Содержание!$N$10,"%")</f>
        <v>Цена с учетом скидки 0%</v>
      </c>
    </row>
    <row r="19" spans="2:12" ht="12.75" x14ac:dyDescent="0.15">
      <c r="B19" s="31" t="s">
        <v>28</v>
      </c>
      <c r="C19" s="31"/>
      <c r="D19" s="31"/>
      <c r="E19" s="31"/>
      <c r="F19" s="31"/>
      <c r="G19" s="31"/>
      <c r="H19" s="31"/>
      <c r="I19" s="31"/>
      <c r="J19" s="31"/>
      <c r="K19" s="31"/>
    </row>
    <row r="20" spans="2:12" ht="11.25" customHeight="1" x14ac:dyDescent="0.15">
      <c r="B20" s="21" t="s">
        <v>29</v>
      </c>
      <c r="C20" s="21"/>
      <c r="D20" s="21"/>
      <c r="E20" s="21"/>
      <c r="F20" s="21"/>
      <c r="G20" s="21"/>
      <c r="H20" s="33">
        <v>130</v>
      </c>
      <c r="I20" s="33"/>
      <c r="J20" s="24">
        <v>5783</v>
      </c>
      <c r="K20" s="24">
        <f>ROUND(J20/100*(100-Содержание!$N$10),2)</f>
        <v>5783</v>
      </c>
      <c r="L20" s="15"/>
    </row>
    <row r="21" spans="2:12" x14ac:dyDescent="0.15">
      <c r="B21" s="21"/>
      <c r="C21" s="21"/>
      <c r="D21" s="21"/>
      <c r="E21" s="21"/>
      <c r="F21" s="21"/>
      <c r="G21" s="21"/>
      <c r="H21" s="33">
        <v>90</v>
      </c>
      <c r="I21" s="33"/>
      <c r="J21" s="24">
        <v>4603</v>
      </c>
      <c r="K21" s="24">
        <f>ROUND(J21/100*(100-Содержание!$N$10),2)</f>
        <v>4603</v>
      </c>
    </row>
    <row r="22" spans="2:12" ht="11.25" customHeight="1" x14ac:dyDescent="0.15">
      <c r="B22" s="21" t="s">
        <v>30</v>
      </c>
      <c r="C22" s="21"/>
      <c r="D22" s="21"/>
      <c r="E22" s="21"/>
      <c r="F22" s="21"/>
      <c r="G22" s="21"/>
      <c r="H22" s="33">
        <v>130</v>
      </c>
      <c r="I22" s="33"/>
      <c r="J22" s="24">
        <v>9735</v>
      </c>
      <c r="K22" s="24">
        <f>ROUND(J22/100*(100-Содержание!$N$10),2)</f>
        <v>9735</v>
      </c>
      <c r="L22" s="15"/>
    </row>
    <row r="23" spans="2:12" x14ac:dyDescent="0.15">
      <c r="B23" s="21"/>
      <c r="C23" s="21"/>
      <c r="D23" s="21"/>
      <c r="E23" s="21"/>
      <c r="F23" s="21"/>
      <c r="G23" s="21"/>
      <c r="H23" s="33">
        <v>90</v>
      </c>
      <c r="I23" s="33"/>
      <c r="J23" s="24">
        <v>7495</v>
      </c>
      <c r="K23" s="24">
        <f>ROUND(J23/100*(100-Содержание!$N$10),2)</f>
        <v>7495</v>
      </c>
    </row>
  </sheetData>
  <mergeCells count="23">
    <mergeCell ref="H21:I21"/>
    <mergeCell ref="B20:G21"/>
    <mergeCell ref="H22:I22"/>
    <mergeCell ref="H23:I23"/>
    <mergeCell ref="B22:G23"/>
    <mergeCell ref="B16:K16"/>
    <mergeCell ref="B17:K17"/>
    <mergeCell ref="B18:G18"/>
    <mergeCell ref="H18:I18"/>
    <mergeCell ref="B19:K19"/>
    <mergeCell ref="H20:I20"/>
    <mergeCell ref="B13:D13"/>
    <mergeCell ref="E13:F13"/>
    <mergeCell ref="B14:D14"/>
    <mergeCell ref="E14:F14"/>
    <mergeCell ref="B15:D15"/>
    <mergeCell ref="E15:F15"/>
    <mergeCell ref="B1:K2"/>
    <mergeCell ref="B8:H8"/>
    <mergeCell ref="I8:K8"/>
    <mergeCell ref="B10:H10"/>
    <mergeCell ref="I10:K10"/>
    <mergeCell ref="B12:K12"/>
  </mergeCells>
  <pageMargins left="0.27559055118110276" right="0.27559055118110276" top="0.78740157480315009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www.chilz.ru, тел./факс: (495) 234-98-75, 8 800 333-98-75</oddFooter>
  </headerFooter>
  <rowBreaks count="1" manualBreakCount="1">
    <brk id="15" max="16383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0CF66-65DD-43FD-B7CA-E47669DA60A9}">
  <dimension ref="B1:M23"/>
  <sheetViews>
    <sheetView showGridLines="0" showRowColHeaders="0" view="pageLayout" topLeftCell="B1" zoomScaleNormal="100" workbookViewId="0"/>
  </sheetViews>
  <sheetFormatPr defaultColWidth="9.140625" defaultRowHeight="11.25" x14ac:dyDescent="0.15"/>
  <cols>
    <col min="1" max="1" width="0" style="10" hidden="1" customWidth="1"/>
    <col min="2" max="3" width="9.140625" style="10"/>
    <col min="4" max="4" width="10.7109375" style="10" customWidth="1"/>
    <col min="5" max="7" width="6.7109375" style="10" customWidth="1"/>
    <col min="8" max="9" width="11.7109375" style="10" customWidth="1"/>
    <col min="10" max="11" width="12.7109375" style="10" customWidth="1"/>
    <col min="12" max="13" width="9.140625" style="10" customWidth="1"/>
    <col min="14" max="16384" width="9.140625" style="10"/>
  </cols>
  <sheetData>
    <row r="1" spans="2:13" x14ac:dyDescent="0.15">
      <c r="B1" s="11" t="s">
        <v>68</v>
      </c>
      <c r="C1" s="11"/>
      <c r="D1" s="11"/>
      <c r="E1" s="11"/>
      <c r="F1" s="11"/>
      <c r="G1" s="11"/>
      <c r="H1" s="11"/>
      <c r="I1" s="11"/>
      <c r="J1" s="11"/>
      <c r="K1" s="11"/>
    </row>
    <row r="2" spans="2:13" x14ac:dyDescent="0.15"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2:13" ht="12.75" x14ac:dyDescent="0.2"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2:13" ht="170.1" customHeight="1" x14ac:dyDescent="0.15"/>
    <row r="8" spans="2:13" x14ac:dyDescent="0.15">
      <c r="B8" s="13" t="s">
        <v>8</v>
      </c>
      <c r="C8" s="13"/>
      <c r="D8" s="13"/>
      <c r="E8" s="13"/>
      <c r="F8" s="13"/>
      <c r="G8" s="13"/>
      <c r="H8" s="13"/>
      <c r="I8" s="13" t="s">
        <v>9</v>
      </c>
      <c r="J8" s="13"/>
      <c r="K8" s="13"/>
    </row>
    <row r="10" spans="2:13" ht="101.25" customHeight="1" x14ac:dyDescent="0.15">
      <c r="B10" s="14" t="s">
        <v>40</v>
      </c>
      <c r="C10" s="14"/>
      <c r="D10" s="14"/>
      <c r="E10" s="14"/>
      <c r="F10" s="14"/>
      <c r="G10" s="14"/>
      <c r="H10" s="14"/>
      <c r="I10" s="14" t="s">
        <v>41</v>
      </c>
      <c r="J10" s="14"/>
      <c r="K10" s="14"/>
      <c r="L10" s="15"/>
      <c r="M10" s="15"/>
    </row>
    <row r="12" spans="2:13" x14ac:dyDescent="0.15">
      <c r="B12" s="16" t="s">
        <v>12</v>
      </c>
      <c r="C12" s="16"/>
      <c r="D12" s="16"/>
      <c r="E12" s="16"/>
      <c r="F12" s="16"/>
      <c r="G12" s="16"/>
      <c r="H12" s="16"/>
      <c r="I12" s="16"/>
      <c r="J12" s="16"/>
      <c r="K12" s="16"/>
    </row>
    <row r="13" spans="2:13" ht="33.75" customHeight="1" x14ac:dyDescent="0.15">
      <c r="B13" s="18" t="s">
        <v>13</v>
      </c>
      <c r="C13" s="19"/>
      <c r="D13" s="20"/>
      <c r="E13" s="18" t="s">
        <v>14</v>
      </c>
      <c r="F13" s="20"/>
      <c r="G13" s="17" t="s">
        <v>15</v>
      </c>
      <c r="H13" s="17" t="s">
        <v>16</v>
      </c>
      <c r="I13" s="17" t="s">
        <v>17</v>
      </c>
      <c r="J13" s="17" t="s">
        <v>18</v>
      </c>
      <c r="K13" s="17" t="str">
        <f>CONCATENATE("Цена с учетом скидки ",Содержание!$N$10,"%")</f>
        <v>Цена с учетом скидки 0%</v>
      </c>
    </row>
    <row r="14" spans="2:13" ht="22.5" customHeight="1" x14ac:dyDescent="0.15">
      <c r="B14" s="21" t="s">
        <v>69</v>
      </c>
      <c r="C14" s="21"/>
      <c r="D14" s="21"/>
      <c r="E14" s="22">
        <v>130</v>
      </c>
      <c r="F14" s="22"/>
      <c r="G14" s="23" t="s">
        <v>70</v>
      </c>
      <c r="H14" s="23">
        <v>0</v>
      </c>
      <c r="I14" s="23" t="s">
        <v>35</v>
      </c>
      <c r="J14" s="24">
        <v>193930</v>
      </c>
      <c r="K14" s="24">
        <f>ROUND(J14/100*(100-Содержание!$N$10),2)</f>
        <v>193930</v>
      </c>
    </row>
    <row r="15" spans="2:13" ht="22.5" customHeight="1" x14ac:dyDescent="0.15">
      <c r="B15" s="26" t="s">
        <v>71</v>
      </c>
      <c r="C15" s="26"/>
      <c r="D15" s="26"/>
      <c r="E15" s="27">
        <v>90</v>
      </c>
      <c r="F15" s="27"/>
      <c r="G15" s="28" t="s">
        <v>72</v>
      </c>
      <c r="H15" s="28">
        <v>0</v>
      </c>
      <c r="I15" s="28">
        <v>950</v>
      </c>
      <c r="J15" s="29">
        <v>165384</v>
      </c>
      <c r="K15" s="29">
        <f>ROUND(J15/100*(100-Содержание!$N$10),2)</f>
        <v>165384</v>
      </c>
    </row>
    <row r="16" spans="2:13" ht="22.5" customHeight="1" x14ac:dyDescent="0.3">
      <c r="B16" s="25" t="s">
        <v>73</v>
      </c>
      <c r="C16" s="25"/>
      <c r="D16" s="25"/>
      <c r="E16" s="25"/>
      <c r="F16" s="25"/>
      <c r="G16" s="25"/>
      <c r="H16" s="25"/>
      <c r="I16" s="25"/>
      <c r="J16" s="25"/>
      <c r="K16" s="25"/>
    </row>
    <row r="17" spans="2:12" ht="22.5" customHeight="1" x14ac:dyDescent="0.15">
      <c r="B17" s="30" t="s">
        <v>25</v>
      </c>
      <c r="C17" s="30"/>
      <c r="D17" s="30"/>
      <c r="E17" s="30"/>
      <c r="F17" s="30"/>
      <c r="G17" s="30"/>
      <c r="H17" s="30"/>
      <c r="I17" s="30"/>
      <c r="J17" s="30"/>
      <c r="K17" s="30"/>
    </row>
    <row r="18" spans="2:12" ht="33.75" customHeight="1" x14ac:dyDescent="0.15">
      <c r="B18" s="18" t="s">
        <v>26</v>
      </c>
      <c r="C18" s="19"/>
      <c r="D18" s="19"/>
      <c r="E18" s="19"/>
      <c r="F18" s="19"/>
      <c r="G18" s="20"/>
      <c r="H18" s="18" t="s">
        <v>27</v>
      </c>
      <c r="I18" s="20"/>
      <c r="J18" s="17" t="s">
        <v>18</v>
      </c>
      <c r="K18" s="17" t="str">
        <f>CONCATENATE("Цена с учетом скидки ",Содержание!$N$10,"%")</f>
        <v>Цена с учетом скидки 0%</v>
      </c>
    </row>
    <row r="19" spans="2:12" ht="12.75" x14ac:dyDescent="0.15">
      <c r="B19" s="31" t="s">
        <v>28</v>
      </c>
      <c r="C19" s="31"/>
      <c r="D19" s="31"/>
      <c r="E19" s="31"/>
      <c r="F19" s="31"/>
      <c r="G19" s="31"/>
      <c r="H19" s="31"/>
      <c r="I19" s="31"/>
      <c r="J19" s="31"/>
      <c r="K19" s="31"/>
    </row>
    <row r="20" spans="2:12" ht="11.25" customHeight="1" x14ac:dyDescent="0.15">
      <c r="B20" s="21" t="s">
        <v>29</v>
      </c>
      <c r="C20" s="21"/>
      <c r="D20" s="21"/>
      <c r="E20" s="21"/>
      <c r="F20" s="21"/>
      <c r="G20" s="21"/>
      <c r="H20" s="33">
        <v>130</v>
      </c>
      <c r="I20" s="33"/>
      <c r="J20" s="24">
        <v>5783</v>
      </c>
      <c r="K20" s="24">
        <f>ROUND(J20/100*(100-Содержание!$N$10),2)</f>
        <v>5783</v>
      </c>
      <c r="L20" s="15"/>
    </row>
    <row r="21" spans="2:12" x14ac:dyDescent="0.15">
      <c r="B21" s="21"/>
      <c r="C21" s="21"/>
      <c r="D21" s="21"/>
      <c r="E21" s="21"/>
      <c r="F21" s="21"/>
      <c r="G21" s="21"/>
      <c r="H21" s="33">
        <v>90</v>
      </c>
      <c r="I21" s="33"/>
      <c r="J21" s="24">
        <v>4603</v>
      </c>
      <c r="K21" s="24">
        <f>ROUND(J21/100*(100-Содержание!$N$10),2)</f>
        <v>4603</v>
      </c>
    </row>
    <row r="22" spans="2:12" ht="11.25" customHeight="1" x14ac:dyDescent="0.15">
      <c r="B22" s="21" t="s">
        <v>30</v>
      </c>
      <c r="C22" s="21"/>
      <c r="D22" s="21"/>
      <c r="E22" s="21"/>
      <c r="F22" s="21"/>
      <c r="G22" s="21"/>
      <c r="H22" s="33">
        <v>130</v>
      </c>
      <c r="I22" s="33"/>
      <c r="J22" s="24">
        <v>9735</v>
      </c>
      <c r="K22" s="24">
        <f>ROUND(J22/100*(100-Содержание!$N$10),2)</f>
        <v>9735</v>
      </c>
      <c r="L22" s="15"/>
    </row>
    <row r="23" spans="2:12" x14ac:dyDescent="0.15">
      <c r="B23" s="21"/>
      <c r="C23" s="21"/>
      <c r="D23" s="21"/>
      <c r="E23" s="21"/>
      <c r="F23" s="21"/>
      <c r="G23" s="21"/>
      <c r="H23" s="33">
        <v>90</v>
      </c>
      <c r="I23" s="33"/>
      <c r="J23" s="24">
        <v>7495</v>
      </c>
      <c r="K23" s="24">
        <f>ROUND(J23/100*(100-Содержание!$N$10),2)</f>
        <v>7495</v>
      </c>
    </row>
  </sheetData>
  <mergeCells count="23">
    <mergeCell ref="H21:I21"/>
    <mergeCell ref="B20:G21"/>
    <mergeCell ref="H22:I22"/>
    <mergeCell ref="H23:I23"/>
    <mergeCell ref="B22:G23"/>
    <mergeCell ref="B16:K16"/>
    <mergeCell ref="B17:K17"/>
    <mergeCell ref="B18:G18"/>
    <mergeCell ref="H18:I18"/>
    <mergeCell ref="B19:K19"/>
    <mergeCell ref="H20:I20"/>
    <mergeCell ref="B13:D13"/>
    <mergeCell ref="E13:F13"/>
    <mergeCell ref="B14:D14"/>
    <mergeCell ref="E14:F14"/>
    <mergeCell ref="B15:D15"/>
    <mergeCell ref="E15:F15"/>
    <mergeCell ref="B1:K2"/>
    <mergeCell ref="B8:H8"/>
    <mergeCell ref="I8:K8"/>
    <mergeCell ref="B10:H10"/>
    <mergeCell ref="I10:K10"/>
    <mergeCell ref="B12:K12"/>
  </mergeCells>
  <pageMargins left="0.27559055118110276" right="0.27559055118110276" top="0.78740157480315009" bottom="0.78740157480315009" header="0.3" footer="0.3"/>
  <pageSetup paperSize="9" orientation="portrait" r:id="rId1"/>
  <headerFooter>
    <oddHeader>&amp;L&amp;G</oddHeader>
    <oddFooter>&amp;C&amp;"Tahoma"&amp;9 г.Москва 115230, Варшавское шоссе, дом 47, корпус 4, www.chilz.ru, тел./факс: (495) 234-98-75, 8 800 333-98-75</oddFooter>
  </headerFooter>
  <rowBreaks count="1" manualBreakCount="1">
    <brk id="15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13</vt:i4>
      </vt:variant>
    </vt:vector>
  </HeadingPairs>
  <TitlesOfParts>
    <vt:vector size="28" baseType="lpstr">
      <vt:lpstr>Содержание</vt:lpstr>
      <vt:lpstr>Стандартные цвета</vt:lpstr>
      <vt:lpstr>VETE KUB</vt:lpstr>
      <vt:lpstr>VETE KUB LUX</vt:lpstr>
      <vt:lpstr>VETE KUB OFT</vt:lpstr>
      <vt:lpstr>VETE KUB OF</vt:lpstr>
      <vt:lpstr>VETE</vt:lpstr>
      <vt:lpstr>VETE LUX</vt:lpstr>
      <vt:lpstr>VETE OFT</vt:lpstr>
      <vt:lpstr>VETE OF</vt:lpstr>
      <vt:lpstr>VETE LUX AN</vt:lpstr>
      <vt:lpstr>VETE 90 M</vt:lpstr>
      <vt:lpstr>VETE 90 C</vt:lpstr>
      <vt:lpstr>VETE NEYTRAL</vt:lpstr>
      <vt:lpstr>BERG</vt:lpstr>
      <vt:lpstr>BERG!Заголовки_для_печати</vt:lpstr>
      <vt:lpstr>VETE!Заголовки_для_печати</vt:lpstr>
      <vt:lpstr>'VETE 90 C'!Заголовки_для_печати</vt:lpstr>
      <vt:lpstr>'VETE 90 M'!Заголовки_для_печати</vt:lpstr>
      <vt:lpstr>'VETE KUB'!Заголовки_для_печати</vt:lpstr>
      <vt:lpstr>'VETE KUB LUX'!Заголовки_для_печати</vt:lpstr>
      <vt:lpstr>'VETE KUB OF'!Заголовки_для_печати</vt:lpstr>
      <vt:lpstr>'VETE KUB OFT'!Заголовки_для_печати</vt:lpstr>
      <vt:lpstr>'VETE LUX'!Заголовки_для_печати</vt:lpstr>
      <vt:lpstr>'VETE LUX AN'!Заголовки_для_печати</vt:lpstr>
      <vt:lpstr>'VETE NEYTRAL'!Заголовки_для_печати</vt:lpstr>
      <vt:lpstr>'VETE OF'!Заголовки_для_печати</vt:lpstr>
      <vt:lpstr>'VETE OFT'!Заголовки_для_печати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Второва Ксения</dc:creator>
  <cp:lastModifiedBy>Второва Ксения</cp:lastModifiedBy>
  <dcterms:created xsi:type="dcterms:W3CDTF">2025-01-13T07:25:42Z</dcterms:created>
  <dcterms:modified xsi:type="dcterms:W3CDTF">2025-01-13T07:29:28Z</dcterms:modified>
</cp:coreProperties>
</file>